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4955" windowHeight="9345" activeTab="0"/>
  </bookViews>
  <sheets>
    <sheet name="summary" sheetId="1" r:id="rId1"/>
  </sheets>
  <definedNames>
    <definedName name="_xlnm.Print_Area" localSheetId="0">'summary'!$A$1:$CE$83</definedName>
    <definedName name="_xlnm.Print_Titles" localSheetId="0">'summary'!$A:$A</definedName>
  </definedNames>
  <calcPr fullCalcOnLoad="1"/>
</workbook>
</file>

<file path=xl/sharedStrings.xml><?xml version="1.0" encoding="utf-8"?>
<sst xmlns="http://schemas.openxmlformats.org/spreadsheetml/2006/main" count="185" uniqueCount="92">
  <si>
    <t xml:space="preserve">* Sum/Wint Avg -Arterial - 45 mph                                                                                                </t>
  </si>
  <si>
    <t>Composite VOC :</t>
  </si>
  <si>
    <t>Composite CO  :</t>
  </si>
  <si>
    <t>Composite NOX :</t>
  </si>
  <si>
    <t xml:space="preserve">* Sum/Wint Avg -Arterial - 55 mph                                                                                                </t>
  </si>
  <si>
    <t>Composite EF specific to Alt.</t>
  </si>
  <si>
    <t>VOC</t>
  </si>
  <si>
    <t>CO</t>
  </si>
  <si>
    <t>S1</t>
  </si>
  <si>
    <t>S2</t>
  </si>
  <si>
    <t>S3</t>
  </si>
  <si>
    <t>S4</t>
  </si>
  <si>
    <t>S5</t>
  </si>
  <si>
    <t>C1</t>
  </si>
  <si>
    <t>C2</t>
  </si>
  <si>
    <t>C3</t>
  </si>
  <si>
    <t>C4</t>
  </si>
  <si>
    <t>II1</t>
  </si>
  <si>
    <t>II2</t>
  </si>
  <si>
    <t>II3</t>
  </si>
  <si>
    <t xml:space="preserve">II4 </t>
  </si>
  <si>
    <t>N1</t>
  </si>
  <si>
    <t>Build</t>
  </si>
  <si>
    <t>Delta</t>
  </si>
  <si>
    <t>Percent</t>
  </si>
  <si>
    <t>No Build VMT</t>
  </si>
  <si>
    <t>Avg. Speed Build</t>
  </si>
  <si>
    <t>Composite PM10</t>
  </si>
  <si>
    <t>PM2.5</t>
  </si>
  <si>
    <t>Composite PM2.5</t>
  </si>
  <si>
    <t>Composite Benzene</t>
  </si>
  <si>
    <t>Composite 1,3 Butadiene</t>
  </si>
  <si>
    <t>Composite Formaldehyde</t>
  </si>
  <si>
    <t>Composite Acetaldehyde</t>
  </si>
  <si>
    <t>Composite Acroline</t>
  </si>
  <si>
    <t>NOX</t>
  </si>
  <si>
    <t>PM10</t>
  </si>
  <si>
    <t>Benzene</t>
  </si>
  <si>
    <t>1,3 Butadiene</t>
  </si>
  <si>
    <t>Formaldehyde</t>
  </si>
  <si>
    <t>Acetaldehyde</t>
  </si>
  <si>
    <t>Acroline</t>
  </si>
  <si>
    <t>Change in Kilograms</t>
  </si>
  <si>
    <t>Change in Pounds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</si>
  <si>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</si>
  <si>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</si>
  <si>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</si>
  <si>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</si>
  <si>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</si>
  <si>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</si>
  <si>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</si>
  <si>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</si>
  <si>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</si>
  <si>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</si>
  <si>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</si>
  <si>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</si>
  <si>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</si>
  <si>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</si>
  <si>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</si>
  <si>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II4</t>
  </si>
  <si>
    <t>King/I-75 (X1)</t>
  </si>
  <si>
    <t>King/I-275 (X1)</t>
  </si>
  <si>
    <t>Penn/I-75 (X2, X3)</t>
  </si>
  <si>
    <t>Eureka/I-75 (X2, X3)</t>
  </si>
  <si>
    <t>Eureka/I-275 (X2, X3)</t>
  </si>
  <si>
    <t>Eureka/I-75 (X2)</t>
  </si>
  <si>
    <t>Eureka/I-275 (X2, X3))</t>
  </si>
  <si>
    <t>Moran/I-75 (X4)</t>
  </si>
  <si>
    <t>Dix South/I-75 (X4)</t>
  </si>
  <si>
    <t>Dix North/I-75 (X4)</t>
  </si>
  <si>
    <t>Southfield/I-75 (X4)</t>
  </si>
  <si>
    <t>Southfield/I-94 (X4)</t>
  </si>
  <si>
    <t>Southfield/ I-75 (X5, X6, X7)</t>
  </si>
  <si>
    <t>Southfield/I-94 (X5, X6, X7)</t>
  </si>
  <si>
    <t>Outer/I-75 (X5, X6, X7)</t>
  </si>
  <si>
    <t>Outer/I-94 (X5)</t>
  </si>
  <si>
    <t>Schaefer South/I-75 (X8, X9)</t>
  </si>
  <si>
    <t>Schaefer South/I-94 (X8, X9)</t>
  </si>
  <si>
    <t>Schaefer North/I-75 (X8, X9)</t>
  </si>
  <si>
    <t>Schaefer North/I-94 (X8, X9)</t>
  </si>
  <si>
    <t>Dearborn/I-75 (X10)</t>
  </si>
  <si>
    <t>Springwells/ I-75 (X10)</t>
  </si>
  <si>
    <t>Dragoon/I-75 (X11)</t>
  </si>
  <si>
    <t>Rail line/I-75 (X13)</t>
  </si>
  <si>
    <t>Lafayette/M-10 (X14)</t>
  </si>
  <si>
    <t>Gateway/I-75 (X12)</t>
  </si>
  <si>
    <t>St.Jean/I-94 (X15)</t>
  </si>
  <si>
    <t>Conner/I-94 (X15)</t>
  </si>
  <si>
    <t>Year 2035 PM Peak Hour International Traffic</t>
  </si>
  <si>
    <t>Plaza in columns B to O, Then Crossings in columns Q to AI, Then Alignments shown in columns AK to CE.</t>
  </si>
  <si>
    <t>NOTE:  the above "change in pounds" for toxics needed to divided by 1,000.  This done 8 Sep 05 when error noted.</t>
  </si>
  <si>
    <t>No Build VHT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</si>
</sst>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00"/>
  </numFmts>
  <fonts count="7">
    <font>
      <sz val="10"/>
      <name val="Courie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2" fillId="0" borderId="6" xfId="0" applyNumberFormat="1" applyFont="1" applyBorder="1" applyAlignment="1">
      <alignment/>
    </xf>
    <xf numFmtId="3" fontId="6" fillId="0" borderId="7" xfId="0" applyNumberFormat="1" applyFont="1" applyFill="1" applyBorder="1" applyAlignment="1">
      <alignment horizontal="right" vertical="center"/>
    </xf>
    <xf numFmtId="10" fontId="6" fillId="0" borderId="8" xfId="0" applyNumberFormat="1" applyFont="1" applyFill="1" applyBorder="1" applyAlignment="1">
      <alignment horizontal="right" vertical="center"/>
    </xf>
    <xf numFmtId="10" fontId="6" fillId="0" borderId="9" xfId="0" applyNumberFormat="1" applyFont="1" applyFill="1" applyBorder="1" applyAlignment="1">
      <alignment horizontal="right" vertical="center"/>
    </xf>
    <xf numFmtId="10" fontId="6" fillId="0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/>
    </xf>
    <xf numFmtId="169" fontId="2" fillId="0" borderId="5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167" fontId="2" fillId="0" borderId="5" xfId="0" applyNumberFormat="1" applyFont="1" applyBorder="1" applyAlignment="1">
      <alignment/>
    </xf>
    <xf numFmtId="10" fontId="6" fillId="0" borderId="14" xfId="0" applyNumberFormat="1" applyFont="1" applyFill="1" applyBorder="1" applyAlignment="1">
      <alignment horizontal="right" vertical="center"/>
    </xf>
    <xf numFmtId="10" fontId="6" fillId="0" borderId="15" xfId="0" applyNumberFormat="1" applyFont="1" applyFill="1" applyBorder="1" applyAlignment="1">
      <alignment horizontal="right" vertical="center"/>
    </xf>
    <xf numFmtId="10" fontId="6" fillId="0" borderId="16" xfId="0" applyNumberFormat="1" applyFont="1" applyFill="1" applyBorder="1" applyAlignment="1">
      <alignment horizontal="right" vertical="center"/>
    </xf>
    <xf numFmtId="3" fontId="2" fillId="0" borderId="5" xfId="0" applyNumberFormat="1" applyFont="1" applyBorder="1" applyAlignment="1">
      <alignment/>
    </xf>
    <xf numFmtId="170" fontId="2" fillId="0" borderId="5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 horizontal="right" vertical="center" wrapText="1"/>
    </xf>
    <xf numFmtId="10" fontId="6" fillId="0" borderId="17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0" fontId="6" fillId="0" borderId="21" xfId="0" applyNumberFormat="1" applyFont="1" applyFill="1" applyBorder="1" applyAlignment="1">
      <alignment horizontal="right" vertical="center"/>
    </xf>
    <xf numFmtId="10" fontId="6" fillId="0" borderId="22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 wrapText="1"/>
    </xf>
    <xf numFmtId="10" fontId="6" fillId="0" borderId="5" xfId="0" applyNumberFormat="1" applyFont="1" applyFill="1" applyBorder="1" applyAlignment="1">
      <alignment horizontal="right" vertical="center"/>
    </xf>
    <xf numFmtId="167" fontId="2" fillId="0" borderId="0" xfId="0" applyNumberFormat="1" applyFont="1" applyAlignment="1">
      <alignment/>
    </xf>
    <xf numFmtId="167" fontId="2" fillId="0" borderId="0" xfId="0" applyNumberFormat="1" applyFont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83"/>
  <sheetViews>
    <sheetView tabSelected="1" view="pageBreakPreview" zoomScaleSheetLayoutView="100" workbookViewId="0" topLeftCell="A1">
      <selection activeCell="A10" sqref="A10"/>
    </sheetView>
  </sheetViews>
  <sheetFormatPr defaultColWidth="9.00390625" defaultRowHeight="12.75"/>
  <cols>
    <col min="1" max="1" width="18.50390625" style="2" customWidth="1"/>
    <col min="2" max="14" width="8.625" style="2" customWidth="1"/>
    <col min="15" max="15" width="9.625" style="2" customWidth="1"/>
    <col min="16" max="16" width="9.00390625" style="2" customWidth="1"/>
    <col min="17" max="20" width="8.125" style="2" customWidth="1"/>
    <col min="21" max="21" width="9.75390625" style="2" bestFit="1" customWidth="1"/>
    <col min="22" max="35" width="8.25390625" style="2" customWidth="1"/>
    <col min="36" max="36" width="9.00390625" style="2" customWidth="1"/>
    <col min="37" max="50" width="9.75390625" style="2" bestFit="1" customWidth="1"/>
    <col min="51" max="16384" width="9.00390625" style="2" customWidth="1"/>
  </cols>
  <sheetData>
    <row r="1" ht="13.5" thickBot="1">
      <c r="A1" s="4" t="s">
        <v>88</v>
      </c>
    </row>
    <row r="2" spans="1:83" ht="14.25" thickBot="1" thickTop="1">
      <c r="A2" s="2" t="s">
        <v>89</v>
      </c>
      <c r="AK2" s="30" t="s">
        <v>8</v>
      </c>
      <c r="AL2" s="31" t="s">
        <v>8</v>
      </c>
      <c r="AM2" s="32" t="s">
        <v>9</v>
      </c>
      <c r="AN2" s="32" t="s">
        <v>9</v>
      </c>
      <c r="AO2" s="52" t="s">
        <v>10</v>
      </c>
      <c r="AP2" s="53"/>
      <c r="AQ2" s="52" t="s">
        <v>10</v>
      </c>
      <c r="AR2" s="53"/>
      <c r="AS2" s="52" t="s">
        <v>10</v>
      </c>
      <c r="AT2" s="53"/>
      <c r="AU2" s="52" t="s">
        <v>11</v>
      </c>
      <c r="AV2" s="53"/>
      <c r="AW2" s="52" t="s">
        <v>11</v>
      </c>
      <c r="AX2" s="53"/>
      <c r="AY2" s="52" t="s">
        <v>11</v>
      </c>
      <c r="AZ2" s="53"/>
      <c r="BA2" s="31" t="s">
        <v>12</v>
      </c>
      <c r="BB2" s="31" t="s">
        <v>12</v>
      </c>
      <c r="BC2" s="32" t="s">
        <v>12</v>
      </c>
      <c r="BD2" s="32" t="s">
        <v>12</v>
      </c>
      <c r="BE2" s="32" t="s">
        <v>12</v>
      </c>
      <c r="BF2" s="52" t="s">
        <v>13</v>
      </c>
      <c r="BG2" s="53"/>
      <c r="BH2" s="52" t="s">
        <v>13</v>
      </c>
      <c r="BI2" s="53"/>
      <c r="BJ2" s="52" t="s">
        <v>13</v>
      </c>
      <c r="BK2" s="53"/>
      <c r="BL2" s="52" t="s">
        <v>13</v>
      </c>
      <c r="BM2" s="53"/>
      <c r="BN2" s="52" t="s">
        <v>14</v>
      </c>
      <c r="BO2" s="53"/>
      <c r="BP2" s="52" t="s">
        <v>14</v>
      </c>
      <c r="BQ2" s="53"/>
      <c r="BR2" s="52" t="s">
        <v>14</v>
      </c>
      <c r="BS2" s="53"/>
      <c r="BT2" s="52" t="s">
        <v>14</v>
      </c>
      <c r="BU2" s="53"/>
      <c r="BV2" s="32" t="s">
        <v>15</v>
      </c>
      <c r="BW2" s="32" t="s">
        <v>15</v>
      </c>
      <c r="BX2" s="32" t="s">
        <v>16</v>
      </c>
      <c r="BY2" s="32" t="s">
        <v>17</v>
      </c>
      <c r="BZ2" s="32" t="s">
        <v>18</v>
      </c>
      <c r="CA2" s="32" t="s">
        <v>18</v>
      </c>
      <c r="CB2" s="32" t="s">
        <v>19</v>
      </c>
      <c r="CC2" s="32" t="s">
        <v>59</v>
      </c>
      <c r="CD2" s="32" t="s">
        <v>21</v>
      </c>
      <c r="CE2" s="33" t="s">
        <v>21</v>
      </c>
    </row>
    <row r="3" spans="2:83" s="1" customFormat="1" ht="13.5" thickTop="1">
      <c r="B3" s="62" t="s">
        <v>8</v>
      </c>
      <c r="C3" s="60" t="s">
        <v>9</v>
      </c>
      <c r="D3" s="56" t="s">
        <v>10</v>
      </c>
      <c r="E3" s="56" t="s">
        <v>11</v>
      </c>
      <c r="F3" s="56" t="s">
        <v>12</v>
      </c>
      <c r="G3" s="60" t="s">
        <v>13</v>
      </c>
      <c r="H3" s="60" t="s">
        <v>14</v>
      </c>
      <c r="I3" s="56" t="s">
        <v>15</v>
      </c>
      <c r="J3" s="56" t="s">
        <v>16</v>
      </c>
      <c r="K3" s="56" t="s">
        <v>17</v>
      </c>
      <c r="L3" s="56" t="s">
        <v>18</v>
      </c>
      <c r="M3" s="56" t="s">
        <v>19</v>
      </c>
      <c r="N3" s="56" t="s">
        <v>20</v>
      </c>
      <c r="O3" s="58" t="s">
        <v>21</v>
      </c>
      <c r="Q3" s="30" t="s">
        <v>44</v>
      </c>
      <c r="R3" s="31" t="s">
        <v>44</v>
      </c>
      <c r="S3" s="32" t="s">
        <v>45</v>
      </c>
      <c r="T3" s="32" t="s">
        <v>45</v>
      </c>
      <c r="U3" s="32" t="s">
        <v>46</v>
      </c>
      <c r="V3" s="32" t="s">
        <v>46</v>
      </c>
      <c r="W3" s="32" t="s">
        <v>47</v>
      </c>
      <c r="X3" s="32" t="s">
        <v>48</v>
      </c>
      <c r="Y3" s="32" t="s">
        <v>49</v>
      </c>
      <c r="Z3" s="31" t="s">
        <v>50</v>
      </c>
      <c r="AA3" s="31" t="s">
        <v>51</v>
      </c>
      <c r="AB3" s="31" t="s">
        <v>52</v>
      </c>
      <c r="AC3" s="32" t="s">
        <v>53</v>
      </c>
      <c r="AD3" s="32" t="s">
        <v>54</v>
      </c>
      <c r="AE3" s="32" t="s">
        <v>55</v>
      </c>
      <c r="AF3" s="32" t="s">
        <v>56</v>
      </c>
      <c r="AG3" s="32" t="s">
        <v>57</v>
      </c>
      <c r="AH3" s="32" t="s">
        <v>57</v>
      </c>
      <c r="AI3" s="33" t="s">
        <v>58</v>
      </c>
      <c r="AK3" s="54" t="s">
        <v>60</v>
      </c>
      <c r="AL3" s="46" t="s">
        <v>61</v>
      </c>
      <c r="AM3" s="46" t="s">
        <v>60</v>
      </c>
      <c r="AN3" s="46" t="s">
        <v>61</v>
      </c>
      <c r="AO3" s="48" t="s">
        <v>62</v>
      </c>
      <c r="AP3" s="49"/>
      <c r="AQ3" s="48" t="s">
        <v>63</v>
      </c>
      <c r="AR3" s="49"/>
      <c r="AS3" s="48" t="s">
        <v>64</v>
      </c>
      <c r="AT3" s="49"/>
      <c r="AU3" s="48" t="s">
        <v>62</v>
      </c>
      <c r="AV3" s="49"/>
      <c r="AW3" s="48" t="s">
        <v>65</v>
      </c>
      <c r="AX3" s="49"/>
      <c r="AY3" s="48" t="s">
        <v>66</v>
      </c>
      <c r="AZ3" s="49"/>
      <c r="BA3" s="46" t="s">
        <v>67</v>
      </c>
      <c r="BB3" s="46" t="s">
        <v>68</v>
      </c>
      <c r="BC3" s="46" t="s">
        <v>69</v>
      </c>
      <c r="BD3" s="46" t="s">
        <v>70</v>
      </c>
      <c r="BE3" s="46" t="s">
        <v>71</v>
      </c>
      <c r="BF3" s="48" t="s">
        <v>72</v>
      </c>
      <c r="BG3" s="49"/>
      <c r="BH3" s="48" t="s">
        <v>73</v>
      </c>
      <c r="BI3" s="49"/>
      <c r="BJ3" s="48" t="s">
        <v>74</v>
      </c>
      <c r="BK3" s="49"/>
      <c r="BL3" s="48" t="s">
        <v>75</v>
      </c>
      <c r="BM3" s="49"/>
      <c r="BN3" s="48" t="s">
        <v>76</v>
      </c>
      <c r="BO3" s="49"/>
      <c r="BP3" s="48" t="s">
        <v>77</v>
      </c>
      <c r="BQ3" s="49"/>
      <c r="BR3" s="48" t="s">
        <v>78</v>
      </c>
      <c r="BS3" s="49"/>
      <c r="BT3" s="48" t="s">
        <v>79</v>
      </c>
      <c r="BU3" s="49"/>
      <c r="BV3" s="46" t="s">
        <v>80</v>
      </c>
      <c r="BW3" s="46" t="s">
        <v>81</v>
      </c>
      <c r="BX3" s="46" t="s">
        <v>82</v>
      </c>
      <c r="BY3" s="46" t="s">
        <v>83</v>
      </c>
      <c r="BZ3" s="46" t="s">
        <v>83</v>
      </c>
      <c r="CA3" s="46" t="s">
        <v>84</v>
      </c>
      <c r="CB3" s="46" t="s">
        <v>84</v>
      </c>
      <c r="CC3" s="46" t="s">
        <v>85</v>
      </c>
      <c r="CD3" s="46" t="s">
        <v>86</v>
      </c>
      <c r="CE3" s="44" t="s">
        <v>87</v>
      </c>
    </row>
    <row r="4" spans="1:83" ht="13.5" thickBot="1">
      <c r="A4" s="3"/>
      <c r="B4" s="63"/>
      <c r="C4" s="61"/>
      <c r="D4" s="57"/>
      <c r="E4" s="57"/>
      <c r="F4" s="57"/>
      <c r="G4" s="61"/>
      <c r="H4" s="61"/>
      <c r="I4" s="57"/>
      <c r="J4" s="57"/>
      <c r="K4" s="57"/>
      <c r="L4" s="57"/>
      <c r="M4" s="57"/>
      <c r="N4" s="57"/>
      <c r="O4" s="59"/>
      <c r="P4" s="3"/>
      <c r="Q4" s="34" t="s">
        <v>8</v>
      </c>
      <c r="R4" s="35" t="s">
        <v>9</v>
      </c>
      <c r="S4" s="36" t="s">
        <v>10</v>
      </c>
      <c r="T4" s="36" t="s">
        <v>11</v>
      </c>
      <c r="U4" s="36" t="s">
        <v>10</v>
      </c>
      <c r="V4" s="36" t="s">
        <v>11</v>
      </c>
      <c r="W4" s="36" t="s">
        <v>12</v>
      </c>
      <c r="X4" s="35" t="s">
        <v>13</v>
      </c>
      <c r="Y4" s="35" t="s">
        <v>13</v>
      </c>
      <c r="Z4" s="35" t="s">
        <v>13</v>
      </c>
      <c r="AA4" s="35" t="s">
        <v>14</v>
      </c>
      <c r="AB4" s="35" t="s">
        <v>14</v>
      </c>
      <c r="AC4" s="36" t="s">
        <v>15</v>
      </c>
      <c r="AD4" s="36" t="s">
        <v>16</v>
      </c>
      <c r="AE4" s="36" t="s">
        <v>20</v>
      </c>
      <c r="AF4" s="36" t="s">
        <v>17</v>
      </c>
      <c r="AG4" s="36" t="s">
        <v>18</v>
      </c>
      <c r="AH4" s="36" t="s">
        <v>19</v>
      </c>
      <c r="AI4" s="37" t="s">
        <v>21</v>
      </c>
      <c r="AK4" s="55"/>
      <c r="AL4" s="47"/>
      <c r="AM4" s="47"/>
      <c r="AN4" s="47"/>
      <c r="AO4" s="50"/>
      <c r="AP4" s="51"/>
      <c r="AQ4" s="50"/>
      <c r="AR4" s="51"/>
      <c r="AS4" s="50"/>
      <c r="AT4" s="51"/>
      <c r="AU4" s="50"/>
      <c r="AV4" s="51"/>
      <c r="AW4" s="50"/>
      <c r="AX4" s="51"/>
      <c r="AY4" s="50"/>
      <c r="AZ4" s="51"/>
      <c r="BA4" s="47"/>
      <c r="BB4" s="47"/>
      <c r="BC4" s="47"/>
      <c r="BD4" s="47"/>
      <c r="BE4" s="47"/>
      <c r="BF4" s="50"/>
      <c r="BG4" s="51"/>
      <c r="BH4" s="50"/>
      <c r="BI4" s="51"/>
      <c r="BJ4" s="50"/>
      <c r="BK4" s="51"/>
      <c r="BL4" s="50"/>
      <c r="BM4" s="51"/>
      <c r="BN4" s="50"/>
      <c r="BO4" s="51"/>
      <c r="BP4" s="50"/>
      <c r="BQ4" s="51"/>
      <c r="BR4" s="50"/>
      <c r="BS4" s="51"/>
      <c r="BT4" s="50"/>
      <c r="BU4" s="51"/>
      <c r="BV4" s="47"/>
      <c r="BW4" s="47"/>
      <c r="BX4" s="47"/>
      <c r="BY4" s="47"/>
      <c r="BZ4" s="47"/>
      <c r="CA4" s="47"/>
      <c r="CB4" s="47"/>
      <c r="CC4" s="47"/>
      <c r="CD4" s="47"/>
      <c r="CE4" s="45"/>
    </row>
    <row r="5" spans="1:83" ht="12.75">
      <c r="A5" s="5" t="s">
        <v>25</v>
      </c>
      <c r="B5" s="6">
        <v>1089636</v>
      </c>
      <c r="C5" s="7">
        <v>1089636</v>
      </c>
      <c r="D5" s="7">
        <v>1089636</v>
      </c>
      <c r="E5" s="7">
        <v>1089636</v>
      </c>
      <c r="F5" s="7">
        <v>1089636</v>
      </c>
      <c r="G5" s="7">
        <v>1089636</v>
      </c>
      <c r="H5" s="7">
        <v>1089636</v>
      </c>
      <c r="I5" s="7">
        <v>1089636</v>
      </c>
      <c r="J5" s="7">
        <v>1089636</v>
      </c>
      <c r="K5" s="7">
        <v>1089636</v>
      </c>
      <c r="L5" s="7">
        <v>1089636</v>
      </c>
      <c r="M5" s="7">
        <v>1089636</v>
      </c>
      <c r="N5" s="28">
        <v>1089636</v>
      </c>
      <c r="O5" s="8">
        <v>1089636</v>
      </c>
      <c r="P5" s="3"/>
      <c r="Q5" s="6">
        <v>1089636</v>
      </c>
      <c r="R5" s="7">
        <v>1089636</v>
      </c>
      <c r="S5" s="7">
        <v>1089636</v>
      </c>
      <c r="T5" s="7">
        <v>1089636</v>
      </c>
      <c r="U5" s="7"/>
      <c r="V5" s="7">
        <v>1089636</v>
      </c>
      <c r="W5" s="7">
        <v>1089636</v>
      </c>
      <c r="X5" s="7">
        <v>1089636</v>
      </c>
      <c r="Y5" s="7">
        <v>1089636</v>
      </c>
      <c r="Z5" s="7">
        <v>1089636</v>
      </c>
      <c r="AA5" s="7">
        <v>1089636</v>
      </c>
      <c r="AB5" s="7">
        <v>1089636</v>
      </c>
      <c r="AC5" s="7">
        <v>1089636</v>
      </c>
      <c r="AD5" s="7">
        <v>1089636</v>
      </c>
      <c r="AE5" s="28">
        <v>1089636</v>
      </c>
      <c r="AF5" s="7">
        <v>1089636</v>
      </c>
      <c r="AG5" s="7">
        <v>1089636</v>
      </c>
      <c r="AH5" s="7">
        <v>1089636</v>
      </c>
      <c r="AI5" s="8">
        <v>1089636</v>
      </c>
      <c r="AK5" s="40">
        <v>1089636</v>
      </c>
      <c r="AL5" s="40">
        <v>1089636</v>
      </c>
      <c r="AM5" s="40">
        <v>1089636</v>
      </c>
      <c r="AN5" s="40">
        <v>1089636</v>
      </c>
      <c r="AO5" s="40">
        <v>1089636</v>
      </c>
      <c r="AP5" s="40">
        <v>1089636</v>
      </c>
      <c r="AQ5" s="40">
        <v>1089636</v>
      </c>
      <c r="AR5" s="40">
        <v>1089636</v>
      </c>
      <c r="AS5" s="40">
        <v>1089636</v>
      </c>
      <c r="AT5" s="40">
        <v>1089636</v>
      </c>
      <c r="AU5" s="40">
        <v>1089636</v>
      </c>
      <c r="AV5" s="40">
        <v>1089636</v>
      </c>
      <c r="AW5" s="40">
        <v>1089636</v>
      </c>
      <c r="AX5" s="40">
        <v>1089636</v>
      </c>
      <c r="AY5" s="40">
        <v>1089636</v>
      </c>
      <c r="AZ5" s="40">
        <v>1089636</v>
      </c>
      <c r="BA5" s="40">
        <v>1089636</v>
      </c>
      <c r="BB5" s="40">
        <v>1089636</v>
      </c>
      <c r="BC5" s="40">
        <v>1089636</v>
      </c>
      <c r="BD5" s="40">
        <v>1089636</v>
      </c>
      <c r="BE5" s="40">
        <v>1089636</v>
      </c>
      <c r="BF5" s="40">
        <v>1089636</v>
      </c>
      <c r="BG5" s="40">
        <v>1089636</v>
      </c>
      <c r="BH5" s="40">
        <v>1089636</v>
      </c>
      <c r="BI5" s="40">
        <v>1089636</v>
      </c>
      <c r="BJ5" s="40">
        <v>1089636</v>
      </c>
      <c r="BK5" s="40">
        <v>1089636</v>
      </c>
      <c r="BL5" s="40">
        <v>1089636</v>
      </c>
      <c r="BM5" s="40">
        <v>1089636</v>
      </c>
      <c r="BN5" s="40">
        <v>1089636</v>
      </c>
      <c r="BO5" s="40">
        <v>1089636</v>
      </c>
      <c r="BP5" s="40">
        <v>1089636</v>
      </c>
      <c r="BQ5" s="40">
        <v>1089636</v>
      </c>
      <c r="BR5" s="40">
        <v>1089636</v>
      </c>
      <c r="BS5" s="40">
        <v>1089636</v>
      </c>
      <c r="BT5" s="40">
        <v>1089636</v>
      </c>
      <c r="BU5" s="40">
        <v>1089636</v>
      </c>
      <c r="BV5" s="40">
        <v>1089636</v>
      </c>
      <c r="BW5" s="40">
        <v>1089636</v>
      </c>
      <c r="BX5" s="40">
        <v>1089636</v>
      </c>
      <c r="BY5" s="40">
        <v>1089636</v>
      </c>
      <c r="BZ5" s="40">
        <v>1089636</v>
      </c>
      <c r="CA5" s="40">
        <v>1089636</v>
      </c>
      <c r="CB5" s="40">
        <v>1089636</v>
      </c>
      <c r="CC5" s="40">
        <v>1089636</v>
      </c>
      <c r="CD5" s="40">
        <v>1089636</v>
      </c>
      <c r="CE5" s="40">
        <v>1089636</v>
      </c>
    </row>
    <row r="6" spans="1:83" ht="12.75">
      <c r="A6" s="5" t="s">
        <v>22</v>
      </c>
      <c r="B6" s="9">
        <v>1086488.89</v>
      </c>
      <c r="C6" s="10">
        <v>1086501.67</v>
      </c>
      <c r="D6" s="10">
        <v>1084427.69</v>
      </c>
      <c r="E6" s="10">
        <v>1084152.41</v>
      </c>
      <c r="F6" s="10">
        <v>1084336.92</v>
      </c>
      <c r="G6" s="10">
        <v>1083853.74</v>
      </c>
      <c r="H6" s="10">
        <v>1085733.53</v>
      </c>
      <c r="I6" s="10">
        <v>1087502.89</v>
      </c>
      <c r="J6" s="10">
        <v>1089044.81</v>
      </c>
      <c r="K6" s="10">
        <v>1088426.31</v>
      </c>
      <c r="L6" s="10">
        <v>1088718.92</v>
      </c>
      <c r="M6" s="10">
        <v>1089074.81</v>
      </c>
      <c r="N6" s="11">
        <v>1091580.37</v>
      </c>
      <c r="O6" s="12">
        <v>1091683.2</v>
      </c>
      <c r="P6" s="3"/>
      <c r="Q6" s="9">
        <v>1086488.89</v>
      </c>
      <c r="R6" s="10">
        <v>1086501.67</v>
      </c>
      <c r="S6" s="10">
        <v>1084427.69</v>
      </c>
      <c r="T6" s="10">
        <v>1084152.41</v>
      </c>
      <c r="U6" s="10"/>
      <c r="V6" s="10">
        <v>1085081.51</v>
      </c>
      <c r="W6" s="10">
        <v>1084336.92</v>
      </c>
      <c r="X6" s="10">
        <v>1088793.52</v>
      </c>
      <c r="Y6" s="10">
        <v>1085269.02</v>
      </c>
      <c r="Z6" s="10">
        <v>1083853.74</v>
      </c>
      <c r="AA6" s="10">
        <v>1085733.53</v>
      </c>
      <c r="AB6" s="10">
        <v>1085500.43</v>
      </c>
      <c r="AC6" s="10">
        <v>1087502.89</v>
      </c>
      <c r="AD6" s="10">
        <v>1089044.81</v>
      </c>
      <c r="AE6" s="11">
        <v>1091580.37</v>
      </c>
      <c r="AF6" s="10">
        <v>1088426.31</v>
      </c>
      <c r="AG6" s="10">
        <v>1088718.92</v>
      </c>
      <c r="AH6" s="10">
        <v>1089074.81</v>
      </c>
      <c r="AI6" s="12">
        <v>1091683.2</v>
      </c>
      <c r="AK6" s="10">
        <v>1086265.88</v>
      </c>
      <c r="AL6" s="10">
        <v>1086488.89</v>
      </c>
      <c r="AM6" s="10">
        <v>1086271.42</v>
      </c>
      <c r="AN6" s="10">
        <v>1086501.67</v>
      </c>
      <c r="AO6" s="10">
        <v>1083738.12</v>
      </c>
      <c r="AP6" s="10">
        <v>1084774.08</v>
      </c>
      <c r="AQ6" s="10">
        <v>1084564.85</v>
      </c>
      <c r="AR6" s="10">
        <v>1085503.62</v>
      </c>
      <c r="AS6" s="10">
        <v>1084427.69</v>
      </c>
      <c r="AT6" s="10">
        <v>1085364.6</v>
      </c>
      <c r="AU6" s="10">
        <v>1083738.61</v>
      </c>
      <c r="AV6" s="10">
        <v>1084649.69</v>
      </c>
      <c r="AW6" s="10">
        <v>1084324.33</v>
      </c>
      <c r="AX6" s="10">
        <v>1085195.18</v>
      </c>
      <c r="AY6" s="10">
        <v>1084152.41</v>
      </c>
      <c r="AZ6" s="10">
        <v>1085081.51</v>
      </c>
      <c r="BA6" s="10">
        <v>1084061.47</v>
      </c>
      <c r="BB6" s="10">
        <v>1083957.67</v>
      </c>
      <c r="BC6" s="10">
        <v>1083966.37</v>
      </c>
      <c r="BD6" s="10">
        <v>1084373.69</v>
      </c>
      <c r="BE6" s="10">
        <v>1084336.92</v>
      </c>
      <c r="BF6" s="10">
        <v>1082050.03</v>
      </c>
      <c r="BG6" s="10">
        <v>1087943.26</v>
      </c>
      <c r="BH6" s="10">
        <v>1082275.59</v>
      </c>
      <c r="BI6" s="10">
        <v>1087934.67</v>
      </c>
      <c r="BJ6" s="10">
        <v>1083753.1</v>
      </c>
      <c r="BK6" s="10">
        <v>1088940.37</v>
      </c>
      <c r="BL6" s="10">
        <v>1083560.71</v>
      </c>
      <c r="BM6" s="10">
        <v>1088793.52</v>
      </c>
      <c r="BN6" s="10">
        <v>1084650.63</v>
      </c>
      <c r="BO6" s="10">
        <v>1085257.31</v>
      </c>
      <c r="BP6" s="10">
        <v>1085500.43</v>
      </c>
      <c r="BQ6" s="10">
        <v>1085733.53</v>
      </c>
      <c r="BR6" s="10">
        <v>1084980.22</v>
      </c>
      <c r="BS6" s="10">
        <v>1085531.8</v>
      </c>
      <c r="BT6" s="10">
        <v>1085823.1</v>
      </c>
      <c r="BU6" s="10">
        <v>1085935.83</v>
      </c>
      <c r="BV6" s="10">
        <v>1087502.89</v>
      </c>
      <c r="BW6" s="10">
        <v>1088364.71</v>
      </c>
      <c r="BX6" s="10">
        <v>1089044.81</v>
      </c>
      <c r="BY6" s="10">
        <v>1088426.31</v>
      </c>
      <c r="BZ6" s="10">
        <v>1088120.52</v>
      </c>
      <c r="CA6" s="10">
        <v>1088718.92</v>
      </c>
      <c r="CB6" s="10">
        <v>1089074.81</v>
      </c>
      <c r="CC6" s="10">
        <v>1091580.37</v>
      </c>
      <c r="CD6" s="10">
        <v>1091683.2</v>
      </c>
      <c r="CE6" s="10">
        <v>1091673.55</v>
      </c>
    </row>
    <row r="7" spans="1:83" ht="12.75">
      <c r="A7" s="5" t="s">
        <v>23</v>
      </c>
      <c r="B7" s="9">
        <f>B6-B5</f>
        <v>-3147.1100000001024</v>
      </c>
      <c r="C7" s="10">
        <f aca="true" t="shared" si="0" ref="C7:O7">C6-C5</f>
        <v>-3134.3300000000745</v>
      </c>
      <c r="D7" s="10">
        <f t="shared" si="0"/>
        <v>-5208.310000000056</v>
      </c>
      <c r="E7" s="10">
        <f t="shared" si="0"/>
        <v>-5483.590000000084</v>
      </c>
      <c r="F7" s="10">
        <f t="shared" si="0"/>
        <v>-5299.0800000000745</v>
      </c>
      <c r="G7" s="10">
        <f t="shared" si="0"/>
        <v>-5782.260000000009</v>
      </c>
      <c r="H7" s="10">
        <f t="shared" si="0"/>
        <v>-3902.469999999972</v>
      </c>
      <c r="I7" s="10">
        <f t="shared" si="0"/>
        <v>-2133.1100000001024</v>
      </c>
      <c r="J7" s="10">
        <f t="shared" si="0"/>
        <v>-591.1899999999441</v>
      </c>
      <c r="K7" s="10">
        <f t="shared" si="0"/>
        <v>-1209.6899999999441</v>
      </c>
      <c r="L7" s="10">
        <f t="shared" si="0"/>
        <v>-917.0800000000745</v>
      </c>
      <c r="M7" s="10">
        <f t="shared" si="0"/>
        <v>-561.1899999999441</v>
      </c>
      <c r="N7" s="10">
        <f t="shared" si="0"/>
        <v>1944.3700000001118</v>
      </c>
      <c r="O7" s="12">
        <f t="shared" si="0"/>
        <v>2047.1999999999534</v>
      </c>
      <c r="P7" s="3"/>
      <c r="Q7" s="9">
        <v>-3147.1100000001024</v>
      </c>
      <c r="R7" s="10">
        <v>-3134.3300000000745</v>
      </c>
      <c r="S7" s="10">
        <v>-5208.310000000056</v>
      </c>
      <c r="T7" s="10">
        <v>-5483.590000000084</v>
      </c>
      <c r="U7" s="10"/>
      <c r="V7" s="10">
        <v>-4554.489999999991</v>
      </c>
      <c r="W7" s="10">
        <v>-5299.0800000000745</v>
      </c>
      <c r="X7" s="10">
        <v>-842.4799999999814</v>
      </c>
      <c r="Y7" s="10">
        <v>-4366.979999999981</v>
      </c>
      <c r="Z7" s="10">
        <v>-5782.260000000009</v>
      </c>
      <c r="AA7" s="10">
        <v>-3902.469999999972</v>
      </c>
      <c r="AB7" s="10">
        <v>-4135.570000000065</v>
      </c>
      <c r="AC7" s="10">
        <v>-2133.1100000001024</v>
      </c>
      <c r="AD7" s="10">
        <v>-591.1899999999441</v>
      </c>
      <c r="AE7" s="10">
        <v>1944.3700000001118</v>
      </c>
      <c r="AF7" s="10">
        <v>-1209.6899999999441</v>
      </c>
      <c r="AG7" s="10">
        <v>-917.0800000000745</v>
      </c>
      <c r="AH7" s="10">
        <v>-561.1899999999441</v>
      </c>
      <c r="AI7" s="12">
        <v>2047.1999999999534</v>
      </c>
      <c r="AK7" s="10">
        <v>-3370.1200000001118</v>
      </c>
      <c r="AL7" s="10">
        <v>-3147.1100000001024</v>
      </c>
      <c r="AM7" s="10">
        <v>-3364.5800000000745</v>
      </c>
      <c r="AN7" s="10">
        <v>-3134.3300000000745</v>
      </c>
      <c r="AO7" s="10">
        <v>-5897.879999999888</v>
      </c>
      <c r="AP7" s="10">
        <v>-4861.9199999999255</v>
      </c>
      <c r="AQ7" s="10">
        <v>-5071.149999999907</v>
      </c>
      <c r="AR7" s="10">
        <v>-4132.379999999888</v>
      </c>
      <c r="AS7" s="10">
        <v>-5208.310000000056</v>
      </c>
      <c r="AT7" s="10">
        <v>-4271.399999999907</v>
      </c>
      <c r="AU7" s="10">
        <v>-5897.389999999898</v>
      </c>
      <c r="AV7" s="10">
        <v>-4986.310000000056</v>
      </c>
      <c r="AW7" s="10">
        <v>-5311.6699999999255</v>
      </c>
      <c r="AX7" s="10">
        <v>-4440.820000000065</v>
      </c>
      <c r="AY7" s="10">
        <v>-5483.590000000084</v>
      </c>
      <c r="AZ7" s="10">
        <v>-4554.489999999991</v>
      </c>
      <c r="BA7" s="10">
        <v>-5574.530000000028</v>
      </c>
      <c r="BB7" s="10">
        <v>-5678.3300000000745</v>
      </c>
      <c r="BC7" s="10">
        <v>-5669.629999999888</v>
      </c>
      <c r="BD7" s="10">
        <v>-5262.310000000056</v>
      </c>
      <c r="BE7" s="10">
        <v>-5299.0800000000745</v>
      </c>
      <c r="BF7" s="10">
        <v>-7585.969999999972</v>
      </c>
      <c r="BG7" s="10">
        <v>-1692.7399999999907</v>
      </c>
      <c r="BH7" s="10">
        <v>-7360.409999999916</v>
      </c>
      <c r="BI7" s="10">
        <v>-1701.3300000000745</v>
      </c>
      <c r="BJ7" s="10">
        <v>-5882.899999999907</v>
      </c>
      <c r="BK7" s="10">
        <v>-695.6299999998882</v>
      </c>
      <c r="BL7" s="10">
        <v>-6075.290000000037</v>
      </c>
      <c r="BM7" s="10">
        <v>-842.4799999999814</v>
      </c>
      <c r="BN7" s="10">
        <v>-4985.370000000112</v>
      </c>
      <c r="BO7" s="10">
        <v>-4378.689999999944</v>
      </c>
      <c r="BP7" s="10">
        <v>-4135.570000000065</v>
      </c>
      <c r="BQ7" s="10">
        <v>-3902.469999999972</v>
      </c>
      <c r="BR7" s="10">
        <v>-4655.780000000028</v>
      </c>
      <c r="BS7" s="10">
        <v>-4104.199999999953</v>
      </c>
      <c r="BT7" s="10">
        <v>-3812.899999999907</v>
      </c>
      <c r="BU7" s="10">
        <v>-3700.1699999999255</v>
      </c>
      <c r="BV7" s="10">
        <v>-2133.1100000001024</v>
      </c>
      <c r="BW7" s="10">
        <v>-1271.2900000000373</v>
      </c>
      <c r="BX7" s="10">
        <v>-591.1899999999441</v>
      </c>
      <c r="BY7" s="10">
        <v>-1209.6899999999441</v>
      </c>
      <c r="BZ7" s="10">
        <v>-1515.4799999999814</v>
      </c>
      <c r="CA7" s="10">
        <v>-917.0800000000745</v>
      </c>
      <c r="CB7" s="10">
        <v>-561.1899999999441</v>
      </c>
      <c r="CC7" s="10">
        <v>1944.3700000001118</v>
      </c>
      <c r="CD7" s="10">
        <v>2047.1999999999534</v>
      </c>
      <c r="CE7" s="10">
        <v>2037.5500000000466</v>
      </c>
    </row>
    <row r="8" spans="1:83" ht="13.5" thickBot="1">
      <c r="A8" s="5" t="s">
        <v>24</v>
      </c>
      <c r="B8" s="13">
        <f>B7/B5</f>
        <v>-0.0028882213876928646</v>
      </c>
      <c r="C8" s="14">
        <f aca="true" t="shared" si="1" ref="C8:O8">C7/C5</f>
        <v>-0.0028764927003146687</v>
      </c>
      <c r="D8" s="14">
        <f t="shared" si="1"/>
        <v>-0.0047798622659310595</v>
      </c>
      <c r="E8" s="14">
        <f t="shared" si="1"/>
        <v>-0.005032497090771674</v>
      </c>
      <c r="F8" s="14">
        <f t="shared" si="1"/>
        <v>-0.004863165313921415</v>
      </c>
      <c r="G8" s="14">
        <f t="shared" si="1"/>
        <v>-0.00530659779963218</v>
      </c>
      <c r="H8" s="14">
        <f t="shared" si="1"/>
        <v>-0.0035814437114779357</v>
      </c>
      <c r="I8" s="14">
        <f t="shared" si="1"/>
        <v>-0.001957635393838036</v>
      </c>
      <c r="J8" s="14">
        <f t="shared" si="1"/>
        <v>-0.0005425573310719764</v>
      </c>
      <c r="K8" s="14">
        <f t="shared" si="1"/>
        <v>-0.001110178077816761</v>
      </c>
      <c r="L8" s="14">
        <f t="shared" si="1"/>
        <v>-0.0008416388592154394</v>
      </c>
      <c r="M8" s="14">
        <f t="shared" si="1"/>
        <v>-0.0005150252010762714</v>
      </c>
      <c r="N8" s="14">
        <f>N7/N5</f>
        <v>0.0017844215866583994</v>
      </c>
      <c r="O8" s="15">
        <f t="shared" si="1"/>
        <v>0.0018787925509068657</v>
      </c>
      <c r="P8" s="3"/>
      <c r="Q8" s="13">
        <v>-0.0028882213876928646</v>
      </c>
      <c r="R8" s="14">
        <v>-0.0028764927003146687</v>
      </c>
      <c r="S8" s="14">
        <v>-0.0047798622659310595</v>
      </c>
      <c r="T8" s="14">
        <v>-0.005032497090771674</v>
      </c>
      <c r="U8" s="14"/>
      <c r="V8" s="14">
        <v>-0.004179827024804605</v>
      </c>
      <c r="W8" s="14">
        <v>-0.004863165313921415</v>
      </c>
      <c r="X8" s="14">
        <v>-0.0007731756292927008</v>
      </c>
      <c r="Y8" s="14">
        <v>-0.004007742034954775</v>
      </c>
      <c r="Z8" s="14">
        <v>-0.00530659779963218</v>
      </c>
      <c r="AA8" s="14">
        <v>-0.0035814437114779357</v>
      </c>
      <c r="AB8" s="14">
        <v>-0.003795368361544649</v>
      </c>
      <c r="AC8" s="14">
        <v>-0.001957635393838036</v>
      </c>
      <c r="AD8" s="14">
        <v>-0.0005425573310719764</v>
      </c>
      <c r="AE8" s="14">
        <v>0.0017844215866583994</v>
      </c>
      <c r="AF8" s="14">
        <v>-0.001110178077816761</v>
      </c>
      <c r="AG8" s="14">
        <v>-0.0008416388592154394</v>
      </c>
      <c r="AH8" s="14">
        <v>-0.0005150252010762714</v>
      </c>
      <c r="AI8" s="15">
        <v>0.0018787925509068657</v>
      </c>
      <c r="AK8" s="41">
        <v>-0.003092886064704279</v>
      </c>
      <c r="AL8" s="41">
        <v>-0.0028882213876928646</v>
      </c>
      <c r="AM8" s="41">
        <v>-0.0030878017980317048</v>
      </c>
      <c r="AN8" s="41">
        <v>-0.0028764927003146687</v>
      </c>
      <c r="AO8" s="41">
        <v>-0.005412706628635515</v>
      </c>
      <c r="AP8" s="41">
        <v>-0.0044619671156238645</v>
      </c>
      <c r="AQ8" s="41">
        <v>-0.00465398536759056</v>
      </c>
      <c r="AR8" s="41">
        <v>-0.003792440778388277</v>
      </c>
      <c r="AS8" s="41">
        <v>-0.0047798622659310595</v>
      </c>
      <c r="AT8" s="41">
        <v>-0.00392002466878839</v>
      </c>
      <c r="AU8" s="41">
        <v>-0.005412256937178927</v>
      </c>
      <c r="AV8" s="41">
        <v>-0.004576124503962843</v>
      </c>
      <c r="AW8" s="41">
        <v>-0.004874719631142809</v>
      </c>
      <c r="AX8" s="41">
        <v>-0.004075507784250947</v>
      </c>
      <c r="AY8" s="41">
        <v>-0.005032497090771674</v>
      </c>
      <c r="AZ8" s="41">
        <v>-0.004179827024804605</v>
      </c>
      <c r="BA8" s="41">
        <v>-0.00511595615416527</v>
      </c>
      <c r="BB8" s="41">
        <v>-0.005211217323950452</v>
      </c>
      <c r="BC8" s="41">
        <v>-0.005203233006251526</v>
      </c>
      <c r="BD8" s="41">
        <v>-0.004829420099923328</v>
      </c>
      <c r="BE8" s="41">
        <v>-0.004863165313921415</v>
      </c>
      <c r="BF8" s="41">
        <v>-0.0069619304061172465</v>
      </c>
      <c r="BG8" s="41">
        <v>-0.00155349125763098</v>
      </c>
      <c r="BH8" s="41">
        <v>-0.006754925498056155</v>
      </c>
      <c r="BI8" s="41">
        <v>-0.0015613746241864939</v>
      </c>
      <c r="BJ8" s="41">
        <v>-0.0053989589183910105</v>
      </c>
      <c r="BK8" s="41">
        <v>-0.0006384058529636395</v>
      </c>
      <c r="BL8" s="41">
        <v>-0.005575522468053586</v>
      </c>
      <c r="BM8" s="41">
        <v>-0.0007731756292927008</v>
      </c>
      <c r="BN8" s="41">
        <v>-0.004575261830556362</v>
      </c>
      <c r="BO8" s="41">
        <v>-0.004018488743029731</v>
      </c>
      <c r="BP8" s="41">
        <v>-0.003795368361544649</v>
      </c>
      <c r="BQ8" s="41">
        <v>-0.0035814437114779357</v>
      </c>
      <c r="BR8" s="41">
        <v>-0.004272784673046805</v>
      </c>
      <c r="BS8" s="41">
        <v>-0.0037665789309457042</v>
      </c>
      <c r="BT8" s="41">
        <v>-0.0034992419486873662</v>
      </c>
      <c r="BU8" s="41">
        <v>-0.003395785381540189</v>
      </c>
      <c r="BV8" s="41">
        <v>-0.001957635393838036</v>
      </c>
      <c r="BW8" s="41">
        <v>-0.001166710718074694</v>
      </c>
      <c r="BX8" s="41">
        <v>-0.0005425573310719764</v>
      </c>
      <c r="BY8" s="41">
        <v>-0.001110178077816761</v>
      </c>
      <c r="BZ8" s="41">
        <v>-0.001390813078863016</v>
      </c>
      <c r="CA8" s="41">
        <v>-0.0008416388592154394</v>
      </c>
      <c r="CB8" s="41">
        <v>-0.0005150252010762714</v>
      </c>
      <c r="CC8" s="41">
        <v>0.0017844215866583994</v>
      </c>
      <c r="CD8" s="41">
        <v>0.0018787925509068657</v>
      </c>
      <c r="CE8" s="41">
        <v>0.0018699363824249994</v>
      </c>
    </row>
    <row r="9" spans="1:83" ht="12.75">
      <c r="A9" s="5" t="s">
        <v>91</v>
      </c>
      <c r="B9" s="16">
        <v>22113</v>
      </c>
      <c r="C9" s="17">
        <v>22113</v>
      </c>
      <c r="D9" s="17">
        <v>22113</v>
      </c>
      <c r="E9" s="17">
        <v>22113</v>
      </c>
      <c r="F9" s="17">
        <v>22113</v>
      </c>
      <c r="G9" s="17">
        <v>22113</v>
      </c>
      <c r="H9" s="17">
        <v>22113</v>
      </c>
      <c r="I9" s="17">
        <v>22113</v>
      </c>
      <c r="J9" s="17">
        <v>22113</v>
      </c>
      <c r="K9" s="17">
        <v>22113</v>
      </c>
      <c r="L9" s="17">
        <v>22113</v>
      </c>
      <c r="M9" s="17">
        <v>22113</v>
      </c>
      <c r="N9" s="17">
        <v>22113</v>
      </c>
      <c r="O9" s="18">
        <v>22113</v>
      </c>
      <c r="P9" s="3"/>
      <c r="Q9" s="16">
        <v>22113</v>
      </c>
      <c r="R9" s="17">
        <v>22113</v>
      </c>
      <c r="S9" s="17">
        <v>22113</v>
      </c>
      <c r="T9" s="17">
        <v>22113</v>
      </c>
      <c r="U9" s="17"/>
      <c r="V9" s="17">
        <v>22113</v>
      </c>
      <c r="W9" s="17">
        <v>22113</v>
      </c>
      <c r="X9" s="17">
        <v>22113</v>
      </c>
      <c r="Y9" s="17">
        <v>22113</v>
      </c>
      <c r="Z9" s="17">
        <v>22113</v>
      </c>
      <c r="AA9" s="17">
        <v>22113</v>
      </c>
      <c r="AB9" s="17">
        <v>22113</v>
      </c>
      <c r="AC9" s="17">
        <v>22113</v>
      </c>
      <c r="AD9" s="17">
        <v>22113</v>
      </c>
      <c r="AE9" s="17">
        <v>22113</v>
      </c>
      <c r="AF9" s="17">
        <v>22113</v>
      </c>
      <c r="AG9" s="17">
        <v>22113</v>
      </c>
      <c r="AH9" s="17">
        <v>22113</v>
      </c>
      <c r="AI9" s="18">
        <v>22113</v>
      </c>
      <c r="AK9" s="10">
        <v>22113</v>
      </c>
      <c r="AL9" s="10">
        <v>22113</v>
      </c>
      <c r="AM9" s="10">
        <v>22113</v>
      </c>
      <c r="AN9" s="10">
        <v>22113</v>
      </c>
      <c r="AO9" s="10">
        <v>22113</v>
      </c>
      <c r="AP9" s="10">
        <v>22113</v>
      </c>
      <c r="AQ9" s="10">
        <v>22113</v>
      </c>
      <c r="AR9" s="10">
        <v>22113</v>
      </c>
      <c r="AS9" s="10">
        <v>22113</v>
      </c>
      <c r="AT9" s="10">
        <v>22113</v>
      </c>
      <c r="AU9" s="10">
        <v>22113</v>
      </c>
      <c r="AV9" s="10">
        <v>22113</v>
      </c>
      <c r="AW9" s="10">
        <v>22113</v>
      </c>
      <c r="AX9" s="10">
        <v>22113</v>
      </c>
      <c r="AY9" s="10">
        <v>22113</v>
      </c>
      <c r="AZ9" s="10">
        <v>22113</v>
      </c>
      <c r="BA9" s="10">
        <v>22113</v>
      </c>
      <c r="BB9" s="10">
        <v>22113</v>
      </c>
      <c r="BC9" s="10">
        <v>22113</v>
      </c>
      <c r="BD9" s="10">
        <v>22113</v>
      </c>
      <c r="BE9" s="10">
        <v>22113</v>
      </c>
      <c r="BF9" s="10">
        <v>22113</v>
      </c>
      <c r="BG9" s="10">
        <v>22113</v>
      </c>
      <c r="BH9" s="10">
        <v>22113</v>
      </c>
      <c r="BI9" s="10">
        <v>22113</v>
      </c>
      <c r="BJ9" s="10">
        <v>22113</v>
      </c>
      <c r="BK9" s="10">
        <v>22113</v>
      </c>
      <c r="BL9" s="10">
        <v>22113</v>
      </c>
      <c r="BM9" s="10">
        <v>22113</v>
      </c>
      <c r="BN9" s="10">
        <v>22113</v>
      </c>
      <c r="BO9" s="10">
        <v>22113</v>
      </c>
      <c r="BP9" s="10">
        <v>22113</v>
      </c>
      <c r="BQ9" s="10">
        <v>22113</v>
      </c>
      <c r="BR9" s="10">
        <v>22113</v>
      </c>
      <c r="BS9" s="10">
        <v>22113</v>
      </c>
      <c r="BT9" s="10">
        <v>22113</v>
      </c>
      <c r="BU9" s="10">
        <v>22113</v>
      </c>
      <c r="BV9" s="10">
        <v>22113</v>
      </c>
      <c r="BW9" s="10">
        <v>22113</v>
      </c>
      <c r="BX9" s="10">
        <v>22113</v>
      </c>
      <c r="BY9" s="10">
        <v>22113</v>
      </c>
      <c r="BZ9" s="10">
        <v>22113</v>
      </c>
      <c r="CA9" s="10">
        <v>22113</v>
      </c>
      <c r="CB9" s="10">
        <v>22113</v>
      </c>
      <c r="CC9" s="10">
        <v>22113</v>
      </c>
      <c r="CD9" s="10">
        <v>22113</v>
      </c>
      <c r="CE9" s="10">
        <v>22113</v>
      </c>
    </row>
    <row r="10" spans="1:83" ht="12.75">
      <c r="A10" s="5" t="s">
        <v>22</v>
      </c>
      <c r="B10" s="9">
        <v>21533</v>
      </c>
      <c r="C10" s="10">
        <v>21529.06</v>
      </c>
      <c r="D10" s="10">
        <v>21484</v>
      </c>
      <c r="E10" s="10">
        <v>21476.95</v>
      </c>
      <c r="F10" s="10">
        <v>21457</v>
      </c>
      <c r="G10" s="10">
        <v>21403</v>
      </c>
      <c r="H10" s="10">
        <v>21382.62</v>
      </c>
      <c r="I10" s="10">
        <v>21424.47</v>
      </c>
      <c r="J10" s="10">
        <v>21370.93</v>
      </c>
      <c r="K10" s="10">
        <v>21864.17</v>
      </c>
      <c r="L10" s="10">
        <v>21342.94</v>
      </c>
      <c r="M10" s="10">
        <v>21339.56</v>
      </c>
      <c r="N10" s="10">
        <v>21396.12</v>
      </c>
      <c r="O10" s="12">
        <v>21509</v>
      </c>
      <c r="P10" s="3"/>
      <c r="Q10" s="9">
        <v>21533</v>
      </c>
      <c r="R10" s="10">
        <v>21529.06</v>
      </c>
      <c r="S10" s="10">
        <v>21484</v>
      </c>
      <c r="T10" s="10">
        <v>21476.95</v>
      </c>
      <c r="U10" s="10"/>
      <c r="V10" s="10">
        <v>21503.82</v>
      </c>
      <c r="W10" s="10">
        <v>21457</v>
      </c>
      <c r="X10" s="10">
        <v>21572.07</v>
      </c>
      <c r="Y10" s="10">
        <v>21471.67</v>
      </c>
      <c r="Z10" s="10">
        <v>21403</v>
      </c>
      <c r="AA10" s="10">
        <v>21382.62</v>
      </c>
      <c r="AB10" s="10">
        <v>21414.56</v>
      </c>
      <c r="AC10" s="10">
        <v>21424.47</v>
      </c>
      <c r="AD10" s="10">
        <v>21370.93</v>
      </c>
      <c r="AE10" s="10">
        <v>21396.12</v>
      </c>
      <c r="AF10" s="10">
        <v>21864.17</v>
      </c>
      <c r="AG10" s="10">
        <v>21342.94</v>
      </c>
      <c r="AH10" s="10">
        <v>21339.56</v>
      </c>
      <c r="AI10" s="12">
        <v>21509</v>
      </c>
      <c r="AK10" s="10">
        <v>21633.08</v>
      </c>
      <c r="AL10" s="10">
        <v>21533.41</v>
      </c>
      <c r="AM10" s="10">
        <v>21621.41</v>
      </c>
      <c r="AN10" s="10">
        <v>21529.06</v>
      </c>
      <c r="AO10" s="10">
        <v>21554.48</v>
      </c>
      <c r="AP10" s="10">
        <v>21584.42</v>
      </c>
      <c r="AQ10" s="10">
        <v>21574.46</v>
      </c>
      <c r="AR10" s="10">
        <v>21608.44</v>
      </c>
      <c r="AS10" s="10">
        <v>21483.82</v>
      </c>
      <c r="AT10" s="10">
        <v>21521.65</v>
      </c>
      <c r="AU10" s="10">
        <v>21548.19</v>
      </c>
      <c r="AV10" s="10">
        <v>21567.85</v>
      </c>
      <c r="AW10" s="10">
        <v>21566.14</v>
      </c>
      <c r="AX10" s="10">
        <v>21597.42</v>
      </c>
      <c r="AY10" s="10">
        <v>21476.95</v>
      </c>
      <c r="AZ10" s="10">
        <v>21503.82</v>
      </c>
      <c r="BA10" s="10">
        <v>21541.06</v>
      </c>
      <c r="BB10" s="10">
        <v>21515.72</v>
      </c>
      <c r="BC10" s="10">
        <v>21515.85</v>
      </c>
      <c r="BD10" s="10">
        <v>21514.36</v>
      </c>
      <c r="BE10" s="10">
        <v>21456.8</v>
      </c>
      <c r="BF10" s="10">
        <v>21463.14</v>
      </c>
      <c r="BG10" s="10">
        <v>21612.71</v>
      </c>
      <c r="BH10" s="10">
        <v>21385.93</v>
      </c>
      <c r="BI10" s="10">
        <v>21555.38</v>
      </c>
      <c r="BJ10" s="10">
        <v>21455.47</v>
      </c>
      <c r="BK10" s="10">
        <v>21597.08</v>
      </c>
      <c r="BL10" s="10">
        <v>21403.58</v>
      </c>
      <c r="BM10" s="10">
        <v>21572.07</v>
      </c>
      <c r="BN10" s="10">
        <v>21443.91</v>
      </c>
      <c r="BO10" s="10">
        <v>21416.5</v>
      </c>
      <c r="BP10" s="10">
        <v>21414.56</v>
      </c>
      <c r="BQ10" s="10">
        <v>21382.62</v>
      </c>
      <c r="BR10" s="10">
        <v>21446.6</v>
      </c>
      <c r="BS10" s="10">
        <v>21428.78</v>
      </c>
      <c r="BT10" s="10">
        <v>21407.19</v>
      </c>
      <c r="BU10" s="10">
        <v>21399.6</v>
      </c>
      <c r="BV10" s="10">
        <v>21424.47</v>
      </c>
      <c r="BW10" s="10">
        <v>21424.85</v>
      </c>
      <c r="BX10" s="10">
        <v>21370.93</v>
      </c>
      <c r="BY10" s="10">
        <v>21864.17</v>
      </c>
      <c r="BZ10" s="10">
        <v>21826.88</v>
      </c>
      <c r="CA10" s="10">
        <v>21342.94</v>
      </c>
      <c r="CB10" s="10">
        <v>21339.56</v>
      </c>
      <c r="CC10" s="10">
        <v>21396.12</v>
      </c>
      <c r="CD10" s="10">
        <v>21509</v>
      </c>
      <c r="CE10" s="10">
        <v>21509.13</v>
      </c>
    </row>
    <row r="11" spans="1:83" ht="12.75">
      <c r="A11" s="5" t="s">
        <v>23</v>
      </c>
      <c r="B11" s="9">
        <f>B10-22113</f>
        <v>-580</v>
      </c>
      <c r="C11" s="10">
        <f aca="true" t="shared" si="2" ref="C11:O11">C10-22113</f>
        <v>-583.9399999999987</v>
      </c>
      <c r="D11" s="10">
        <f t="shared" si="2"/>
        <v>-629</v>
      </c>
      <c r="E11" s="10">
        <f t="shared" si="2"/>
        <v>-636.0499999999993</v>
      </c>
      <c r="F11" s="10">
        <f t="shared" si="2"/>
        <v>-656</v>
      </c>
      <c r="G11" s="10">
        <f t="shared" si="2"/>
        <v>-710</v>
      </c>
      <c r="H11" s="10">
        <f t="shared" si="2"/>
        <v>-730.380000000001</v>
      </c>
      <c r="I11" s="10">
        <f t="shared" si="2"/>
        <v>-688.5299999999988</v>
      </c>
      <c r="J11" s="10">
        <f t="shared" si="2"/>
        <v>-742.0699999999997</v>
      </c>
      <c r="K11" s="10">
        <f>K10-22113</f>
        <v>-248.83000000000175</v>
      </c>
      <c r="L11" s="10">
        <f>L10-22113</f>
        <v>-770.0600000000013</v>
      </c>
      <c r="M11" s="10">
        <f t="shared" si="2"/>
        <v>-773.4399999999987</v>
      </c>
      <c r="N11" s="10">
        <f>N10-22113</f>
        <v>-716.880000000001</v>
      </c>
      <c r="O11" s="12">
        <f t="shared" si="2"/>
        <v>-604</v>
      </c>
      <c r="P11" s="3"/>
      <c r="Q11" s="9">
        <v>-580</v>
      </c>
      <c r="R11" s="10">
        <v>-583.9399999999987</v>
      </c>
      <c r="S11" s="10">
        <v>-629</v>
      </c>
      <c r="T11" s="10">
        <v>-636.0499999999993</v>
      </c>
      <c r="U11" s="10"/>
      <c r="V11" s="10">
        <v>-609.18</v>
      </c>
      <c r="W11" s="10">
        <v>-656</v>
      </c>
      <c r="X11" s="10">
        <v>-540.93</v>
      </c>
      <c r="Y11" s="10">
        <v>-641.3300000000017</v>
      </c>
      <c r="Z11" s="10">
        <v>-710</v>
      </c>
      <c r="AA11" s="10">
        <v>-730.380000000001</v>
      </c>
      <c r="AB11" s="10">
        <v>-698.4399999999987</v>
      </c>
      <c r="AC11" s="10">
        <v>-688.5299999999988</v>
      </c>
      <c r="AD11" s="10">
        <v>-742.07</v>
      </c>
      <c r="AE11" s="10">
        <v>-716.880000000001</v>
      </c>
      <c r="AF11" s="10">
        <v>-248.83000000000175</v>
      </c>
      <c r="AG11" s="10">
        <v>-770.0600000000013</v>
      </c>
      <c r="AH11" s="10">
        <v>-773.4399999999987</v>
      </c>
      <c r="AI11" s="12">
        <v>-604</v>
      </c>
      <c r="AK11" s="10">
        <v>-479.91999999999825</v>
      </c>
      <c r="AL11" s="10">
        <v>-579.59</v>
      </c>
      <c r="AM11" s="10">
        <v>-491.59</v>
      </c>
      <c r="AN11" s="10">
        <v>-583.9399999999987</v>
      </c>
      <c r="AO11" s="10">
        <v>-558.52</v>
      </c>
      <c r="AP11" s="10">
        <v>-528.5800000000017</v>
      </c>
      <c r="AQ11" s="10">
        <v>-538.5400000000009</v>
      </c>
      <c r="AR11" s="10">
        <v>-504.5600000000013</v>
      </c>
      <c r="AS11" s="10">
        <v>-629.18</v>
      </c>
      <c r="AT11" s="10">
        <v>-591.3499999999985</v>
      </c>
      <c r="AU11" s="10">
        <v>-564.8100000000013</v>
      </c>
      <c r="AV11" s="10">
        <v>-545.1500000000015</v>
      </c>
      <c r="AW11" s="10">
        <v>-546.8600000000006</v>
      </c>
      <c r="AX11" s="10">
        <v>-515.5800000000017</v>
      </c>
      <c r="AY11" s="10">
        <v>-636.0499999999993</v>
      </c>
      <c r="AZ11" s="10">
        <v>-609.18</v>
      </c>
      <c r="BA11" s="10">
        <v>-571.9399999999987</v>
      </c>
      <c r="BB11" s="10">
        <v>-597.2799999999988</v>
      </c>
      <c r="BC11" s="10">
        <v>-597.1500000000015</v>
      </c>
      <c r="BD11" s="10">
        <v>-598.6399999999994</v>
      </c>
      <c r="BE11" s="10">
        <v>-656.2000000000007</v>
      </c>
      <c r="BF11" s="10">
        <v>-649.8600000000006</v>
      </c>
      <c r="BG11" s="10">
        <v>-500.2900000000009</v>
      </c>
      <c r="BH11" s="10">
        <v>-727.07</v>
      </c>
      <c r="BI11" s="10">
        <v>-557.619999999999</v>
      </c>
      <c r="BJ11" s="10">
        <v>-657.5299999999988</v>
      </c>
      <c r="BK11" s="10">
        <v>-515.9199999999983</v>
      </c>
      <c r="BL11" s="10">
        <v>-709.4199999999983</v>
      </c>
      <c r="BM11" s="10">
        <v>-540.93</v>
      </c>
      <c r="BN11" s="10">
        <v>-669.09</v>
      </c>
      <c r="BO11" s="10">
        <v>-696.5</v>
      </c>
      <c r="BP11" s="10">
        <v>-698.4399999999987</v>
      </c>
      <c r="BQ11" s="10">
        <v>-730.380000000001</v>
      </c>
      <c r="BR11" s="10">
        <v>-666.4000000000015</v>
      </c>
      <c r="BS11" s="10">
        <v>-684.2200000000012</v>
      </c>
      <c r="BT11" s="10">
        <v>-705.8100000000013</v>
      </c>
      <c r="BU11" s="10">
        <v>-713.4000000000015</v>
      </c>
      <c r="BV11" s="10">
        <v>-688.5299999999988</v>
      </c>
      <c r="BW11" s="10">
        <v>-688.1500000000015</v>
      </c>
      <c r="BX11" s="10">
        <v>-742.07</v>
      </c>
      <c r="BY11" s="10">
        <v>-248.83000000000175</v>
      </c>
      <c r="BZ11" s="10">
        <v>-286.119999999999</v>
      </c>
      <c r="CA11" s="10">
        <v>-770.0600000000013</v>
      </c>
      <c r="CB11" s="10">
        <v>-773.4399999999987</v>
      </c>
      <c r="CC11" s="10">
        <v>-716.880000000001</v>
      </c>
      <c r="CD11" s="10">
        <v>-604</v>
      </c>
      <c r="CE11" s="10">
        <v>-603.869999999999</v>
      </c>
    </row>
    <row r="12" spans="1:83" ht="13.5" thickBot="1">
      <c r="A12" s="5" t="s">
        <v>24</v>
      </c>
      <c r="B12" s="23">
        <f>B11/B9</f>
        <v>-0.026228915117804008</v>
      </c>
      <c r="C12" s="24">
        <f aca="true" t="shared" si="3" ref="C12:O12">C11/C9</f>
        <v>-0.026407090851535236</v>
      </c>
      <c r="D12" s="24">
        <f t="shared" si="3"/>
        <v>-0.028444806222584</v>
      </c>
      <c r="E12" s="24">
        <f t="shared" si="3"/>
        <v>-0.02876362320806762</v>
      </c>
      <c r="F12" s="24">
        <f t="shared" si="3"/>
        <v>-0.029665807443585223</v>
      </c>
      <c r="G12" s="24">
        <f t="shared" si="3"/>
        <v>-0.03210780988558767</v>
      </c>
      <c r="H12" s="24">
        <f t="shared" si="3"/>
        <v>-0.03302943969610641</v>
      </c>
      <c r="I12" s="24">
        <f t="shared" si="3"/>
        <v>-0.031136887803554416</v>
      </c>
      <c r="J12" s="24">
        <f t="shared" si="3"/>
        <v>-0.03355808800253243</v>
      </c>
      <c r="K12" s="24">
        <f t="shared" si="3"/>
        <v>-0.011252656808212443</v>
      </c>
      <c r="L12" s="24">
        <f t="shared" si="3"/>
        <v>-0.034823859268303774</v>
      </c>
      <c r="M12" s="24">
        <f t="shared" si="3"/>
        <v>-0.03497671053226603</v>
      </c>
      <c r="N12" s="29">
        <f t="shared" si="3"/>
        <v>-0.0324189390856058</v>
      </c>
      <c r="O12" s="25">
        <f t="shared" si="3"/>
        <v>-0.027314249536471758</v>
      </c>
      <c r="P12" s="1"/>
      <c r="Q12" s="38">
        <v>-0.026228915117804008</v>
      </c>
      <c r="R12" s="29">
        <v>-0.026407090851535236</v>
      </c>
      <c r="S12" s="29">
        <v>-0.028444806222584</v>
      </c>
      <c r="T12" s="29">
        <v>-0.02876362320806762</v>
      </c>
      <c r="U12" s="29"/>
      <c r="V12" s="29">
        <v>-0.027548500881834227</v>
      </c>
      <c r="W12" s="29">
        <v>-0.029665807443585223</v>
      </c>
      <c r="X12" s="29">
        <v>-0.024462081128747808</v>
      </c>
      <c r="Y12" s="29">
        <v>-0.029002396780174636</v>
      </c>
      <c r="Z12" s="29">
        <v>-0.03210780988558767</v>
      </c>
      <c r="AA12" s="29">
        <v>-0.03302943969610641</v>
      </c>
      <c r="AB12" s="29">
        <v>-0.0315850404739293</v>
      </c>
      <c r="AC12" s="29">
        <v>-0.031136887803554416</v>
      </c>
      <c r="AD12" s="29">
        <v>-0.03355808800253243</v>
      </c>
      <c r="AE12" s="29">
        <v>-0.0324189390856058</v>
      </c>
      <c r="AF12" s="29">
        <v>-0.011252656808212443</v>
      </c>
      <c r="AG12" s="29">
        <v>-0.034823859268303774</v>
      </c>
      <c r="AH12" s="29">
        <v>-0.03497671053226603</v>
      </c>
      <c r="AI12" s="39">
        <v>-0.027314249536471758</v>
      </c>
      <c r="AK12" s="41">
        <v>-0.021703070591959403</v>
      </c>
      <c r="AL12" s="41">
        <v>-0.02621037398815177</v>
      </c>
      <c r="AM12" s="41">
        <v>-0.022230814453036683</v>
      </c>
      <c r="AN12" s="41">
        <v>-0.026407090851535236</v>
      </c>
      <c r="AO12" s="41">
        <v>-0.025257540813096387</v>
      </c>
      <c r="AP12" s="41">
        <v>-0.023903586125808427</v>
      </c>
      <c r="AQ12" s="41">
        <v>-0.024353999909555505</v>
      </c>
      <c r="AR12" s="41">
        <v>-0.022817347261791767</v>
      </c>
      <c r="AS12" s="41">
        <v>-0.028452946230724023</v>
      </c>
      <c r="AT12" s="41">
        <v>-0.026742187853298897</v>
      </c>
      <c r="AU12" s="41">
        <v>-0.025541988875322268</v>
      </c>
      <c r="AV12" s="41">
        <v>-0.02465291909736361</v>
      </c>
      <c r="AW12" s="41">
        <v>-0.024730249174693644</v>
      </c>
      <c r="AX12" s="41">
        <v>-0.023315696649030063</v>
      </c>
      <c r="AY12" s="41">
        <v>-0.02876362320806762</v>
      </c>
      <c r="AZ12" s="41">
        <v>-0.027548500881834227</v>
      </c>
      <c r="BA12" s="41">
        <v>-0.02586442364220136</v>
      </c>
      <c r="BB12" s="41">
        <v>-0.027010355899244734</v>
      </c>
      <c r="BC12" s="41">
        <v>-0.02700447700447707</v>
      </c>
      <c r="BD12" s="41">
        <v>-0.02707185818296927</v>
      </c>
      <c r="BE12" s="41">
        <v>-0.029674851897074153</v>
      </c>
      <c r="BF12" s="41">
        <v>-0.029388142721476083</v>
      </c>
      <c r="BG12" s="41">
        <v>-0.022624248179803776</v>
      </c>
      <c r="BH12" s="41">
        <v>-0.03287975399086509</v>
      </c>
      <c r="BI12" s="41">
        <v>-0.025216840772396283</v>
      </c>
      <c r="BJ12" s="41">
        <v>-0.029734997512775238</v>
      </c>
      <c r="BK12" s="41">
        <v>-0.02333107221996103</v>
      </c>
      <c r="BL12" s="41">
        <v>-0.03208158097046978</v>
      </c>
      <c r="BM12" s="41">
        <v>-0.024462081128747808</v>
      </c>
      <c r="BN12" s="41">
        <v>-0.030257766924433598</v>
      </c>
      <c r="BO12" s="41">
        <v>-0.03149730927508705</v>
      </c>
      <c r="BP12" s="41">
        <v>-0.0315850404739293</v>
      </c>
      <c r="BQ12" s="41">
        <v>-0.03302943969610641</v>
      </c>
      <c r="BR12" s="41">
        <v>-0.03013611902500798</v>
      </c>
      <c r="BS12" s="41">
        <v>-0.03094197983086877</v>
      </c>
      <c r="BT12" s="41">
        <v>-0.03191832858499531</v>
      </c>
      <c r="BU12" s="41">
        <v>-0.032261565594899</v>
      </c>
      <c r="BV12" s="41">
        <v>-0.031136887803554416</v>
      </c>
      <c r="BW12" s="41">
        <v>-0.03111970334192563</v>
      </c>
      <c r="BX12" s="41">
        <v>-0.03355808800253243</v>
      </c>
      <c r="BY12" s="41">
        <v>-0.011252656808212443</v>
      </c>
      <c r="BZ12" s="41">
        <v>-0.012938995161217338</v>
      </c>
      <c r="CA12" s="41">
        <v>-0.034823859268303774</v>
      </c>
      <c r="CB12" s="41">
        <v>-0.03497671053226603</v>
      </c>
      <c r="CC12" s="41">
        <v>-0.0324189390856058</v>
      </c>
      <c r="CD12" s="41">
        <v>-0.027314249536471758</v>
      </c>
      <c r="CE12" s="41">
        <v>-0.027308370641703928</v>
      </c>
    </row>
    <row r="13" spans="1:16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"/>
    </row>
    <row r="14" spans="1:83" ht="12.75">
      <c r="A14" s="26" t="s">
        <v>26</v>
      </c>
      <c r="B14" s="27">
        <f>B6/B10</f>
        <v>50.45692146937259</v>
      </c>
      <c r="C14" s="27">
        <f aca="true" t="shared" si="4" ref="C14:Q14">C6/C10</f>
        <v>50.46674912885188</v>
      </c>
      <c r="D14" s="27">
        <f t="shared" si="4"/>
        <v>50.476060789424686</v>
      </c>
      <c r="E14" s="27">
        <f t="shared" si="4"/>
        <v>50.479812543214926</v>
      </c>
      <c r="F14" s="27">
        <f t="shared" si="4"/>
        <v>50.535346040919045</v>
      </c>
      <c r="G14" s="27">
        <f t="shared" si="4"/>
        <v>50.64027192449657</v>
      </c>
      <c r="H14" s="27">
        <f t="shared" si="4"/>
        <v>50.77644975218192</v>
      </c>
      <c r="I14" s="27">
        <f t="shared" si="4"/>
        <v>50.75985030201446</v>
      </c>
      <c r="J14" s="27">
        <f t="shared" si="4"/>
        <v>50.95916789770029</v>
      </c>
      <c r="K14" s="27">
        <f t="shared" si="4"/>
        <v>49.781277313522544</v>
      </c>
      <c r="L14" s="27">
        <f t="shared" si="4"/>
        <v>51.01072860627448</v>
      </c>
      <c r="M14" s="27">
        <f t="shared" si="4"/>
        <v>51.0354857363507</v>
      </c>
      <c r="N14" s="27">
        <f t="shared" si="4"/>
        <v>51.017678438894535</v>
      </c>
      <c r="O14" s="27">
        <f t="shared" si="4"/>
        <v>50.7547166302478</v>
      </c>
      <c r="P14" s="3"/>
      <c r="Q14" s="27">
        <f t="shared" si="4"/>
        <v>50.45692146937259</v>
      </c>
      <c r="R14" s="27">
        <f aca="true" t="shared" si="5" ref="R14:AI14">R6/R10</f>
        <v>50.46674912885188</v>
      </c>
      <c r="S14" s="27">
        <f t="shared" si="5"/>
        <v>50.476060789424686</v>
      </c>
      <c r="T14" s="27">
        <f t="shared" si="5"/>
        <v>50.479812543214926</v>
      </c>
      <c r="U14" s="27" t="e">
        <f t="shared" si="5"/>
        <v>#DIV/0!</v>
      </c>
      <c r="V14" s="27">
        <f t="shared" si="5"/>
        <v>50.45994200100262</v>
      </c>
      <c r="W14" s="27">
        <f t="shared" si="5"/>
        <v>50.535346040919045</v>
      </c>
      <c r="X14" s="27">
        <f t="shared" si="5"/>
        <v>50.47237098711436</v>
      </c>
      <c r="Y14" s="27">
        <f t="shared" si="5"/>
        <v>50.544229675661</v>
      </c>
      <c r="Z14" s="27">
        <f t="shared" si="5"/>
        <v>50.64027192449657</v>
      </c>
      <c r="AA14" s="27">
        <f t="shared" si="5"/>
        <v>50.77644975218192</v>
      </c>
      <c r="AB14" s="27">
        <f t="shared" si="5"/>
        <v>50.689831124244435</v>
      </c>
      <c r="AC14" s="27">
        <f t="shared" si="5"/>
        <v>50.75985030201446</v>
      </c>
      <c r="AD14" s="27">
        <f t="shared" si="5"/>
        <v>50.95916789770029</v>
      </c>
      <c r="AE14" s="27">
        <f t="shared" si="5"/>
        <v>51.017678438894535</v>
      </c>
      <c r="AF14" s="27">
        <f t="shared" si="5"/>
        <v>49.781277313522544</v>
      </c>
      <c r="AG14" s="27">
        <f t="shared" si="5"/>
        <v>51.01072860627448</v>
      </c>
      <c r="AH14" s="27">
        <f t="shared" si="5"/>
        <v>51.0354857363507</v>
      </c>
      <c r="AI14" s="27">
        <f t="shared" si="5"/>
        <v>50.7547166302478</v>
      </c>
      <c r="AK14" s="27">
        <f aca="true" t="shared" si="6" ref="AK14:CE14">AK6/AK10</f>
        <v>50.213186471829246</v>
      </c>
      <c r="AL14" s="27">
        <f t="shared" si="6"/>
        <v>50.45596076051122</v>
      </c>
      <c r="AM14" s="27">
        <f t="shared" si="6"/>
        <v>50.24054490433325</v>
      </c>
      <c r="AN14" s="27">
        <f t="shared" si="6"/>
        <v>50.46674912885188</v>
      </c>
      <c r="AO14" s="27">
        <f t="shared" si="6"/>
        <v>50.279019489219884</v>
      </c>
      <c r="AP14" s="27">
        <f t="shared" si="6"/>
        <v>50.25727260681548</v>
      </c>
      <c r="AQ14" s="27">
        <f t="shared" si="6"/>
        <v>50.27077618628694</v>
      </c>
      <c r="AR14" s="27">
        <f t="shared" si="6"/>
        <v>50.23516829535127</v>
      </c>
      <c r="AS14" s="27">
        <f t="shared" si="6"/>
        <v>50.476483697964326</v>
      </c>
      <c r="AT14" s="27">
        <f t="shared" si="6"/>
        <v>50.43129128110531</v>
      </c>
      <c r="AU14" s="27">
        <f t="shared" si="6"/>
        <v>50.293718869195054</v>
      </c>
      <c r="AV14" s="27">
        <f t="shared" si="6"/>
        <v>50.29011653920071</v>
      </c>
      <c r="AW14" s="27">
        <f t="shared" si="6"/>
        <v>50.279017478324825</v>
      </c>
      <c r="AX14" s="27">
        <f t="shared" si="6"/>
        <v>50.24651926017089</v>
      </c>
      <c r="AY14" s="27">
        <f t="shared" si="6"/>
        <v>50.479812543214926</v>
      </c>
      <c r="AZ14" s="27">
        <f t="shared" si="6"/>
        <v>50.45994200100262</v>
      </c>
      <c r="BA14" s="27">
        <f t="shared" si="6"/>
        <v>50.32535399836405</v>
      </c>
      <c r="BB14" s="27">
        <f t="shared" si="6"/>
        <v>50.37979997880619</v>
      </c>
      <c r="BC14" s="27">
        <f t="shared" si="6"/>
        <v>50.37989993423454</v>
      </c>
      <c r="BD14" s="27">
        <f t="shared" si="6"/>
        <v>50.40232151920856</v>
      </c>
      <c r="BE14" s="27">
        <f t="shared" si="6"/>
        <v>50.5358170836285</v>
      </c>
      <c r="BF14" s="27">
        <f t="shared" si="6"/>
        <v>50.414339653936935</v>
      </c>
      <c r="BG14" s="27">
        <f t="shared" si="6"/>
        <v>50.33812326172887</v>
      </c>
      <c r="BH14" s="27">
        <f t="shared" si="6"/>
        <v>50.60689855432988</v>
      </c>
      <c r="BI14" s="27">
        <f t="shared" si="6"/>
        <v>50.47160708834638</v>
      </c>
      <c r="BJ14" s="27">
        <f t="shared" si="6"/>
        <v>50.5117389644692</v>
      </c>
      <c r="BK14" s="27">
        <f t="shared" si="6"/>
        <v>50.420722153179966</v>
      </c>
      <c r="BL14" s="27">
        <f t="shared" si="6"/>
        <v>50.62520896037017</v>
      </c>
      <c r="BM14" s="27">
        <f t="shared" si="6"/>
        <v>50.47237098711436</v>
      </c>
      <c r="BN14" s="27">
        <f t="shared" si="6"/>
        <v>50.58082364643388</v>
      </c>
      <c r="BO14" s="27">
        <f t="shared" si="6"/>
        <v>50.67388742324843</v>
      </c>
      <c r="BP14" s="27">
        <f t="shared" si="6"/>
        <v>50.689831124244435</v>
      </c>
      <c r="BQ14" s="27">
        <f t="shared" si="6"/>
        <v>50.77644975218192</v>
      </c>
      <c r="BR14" s="27">
        <f t="shared" si="6"/>
        <v>50.58984734176979</v>
      </c>
      <c r="BS14" s="27">
        <f t="shared" si="6"/>
        <v>50.657657598799375</v>
      </c>
      <c r="BT14" s="27">
        <f t="shared" si="6"/>
        <v>50.72235543291764</v>
      </c>
      <c r="BU14" s="27">
        <f t="shared" si="6"/>
        <v>50.74561346941065</v>
      </c>
      <c r="BV14" s="27">
        <f t="shared" si="6"/>
        <v>50.75985030201446</v>
      </c>
      <c r="BW14" s="27">
        <f t="shared" si="6"/>
        <v>50.799175256769594</v>
      </c>
      <c r="BX14" s="27">
        <f t="shared" si="6"/>
        <v>50.95916789770029</v>
      </c>
      <c r="BY14" s="27">
        <f t="shared" si="6"/>
        <v>49.781277313522544</v>
      </c>
      <c r="BZ14" s="27">
        <f t="shared" si="6"/>
        <v>49.85231604333739</v>
      </c>
      <c r="CA14" s="27">
        <f t="shared" si="6"/>
        <v>51.01072860627448</v>
      </c>
      <c r="CB14" s="27">
        <f t="shared" si="6"/>
        <v>51.0354857363507</v>
      </c>
      <c r="CC14" s="27">
        <f t="shared" si="6"/>
        <v>51.017678438894535</v>
      </c>
      <c r="CD14" s="27">
        <f t="shared" si="6"/>
        <v>50.7547166302478</v>
      </c>
      <c r="CE14" s="27">
        <f t="shared" si="6"/>
        <v>50.75396122483801</v>
      </c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7" ht="12.75">
      <c r="A17" s="2" t="s">
        <v>0</v>
      </c>
    </row>
    <row r="18" spans="1:83" ht="12.75">
      <c r="A18" s="19" t="s">
        <v>1</v>
      </c>
      <c r="B18" s="19">
        <v>0.27649999999999997</v>
      </c>
      <c r="C18" s="19">
        <v>0.27649999999999997</v>
      </c>
      <c r="D18" s="19">
        <v>0.27649999999999997</v>
      </c>
      <c r="E18" s="19">
        <v>0.27649999999999997</v>
      </c>
      <c r="F18" s="19">
        <v>0.27649999999999997</v>
      </c>
      <c r="G18" s="19">
        <v>0.27649999999999997</v>
      </c>
      <c r="H18" s="19">
        <v>0.27649999999999997</v>
      </c>
      <c r="I18" s="19">
        <v>0.27649999999999997</v>
      </c>
      <c r="J18" s="19">
        <v>0.27649999999999997</v>
      </c>
      <c r="K18" s="19">
        <v>0.27649999999999997</v>
      </c>
      <c r="L18" s="19">
        <v>0.27649999999999997</v>
      </c>
      <c r="M18" s="19">
        <v>0.27649999999999997</v>
      </c>
      <c r="N18" s="19">
        <v>0.27649999999999997</v>
      </c>
      <c r="O18" s="19">
        <v>0.27649999999999997</v>
      </c>
      <c r="Q18" s="19">
        <v>0.27649999999999997</v>
      </c>
      <c r="R18" s="19">
        <v>0.27649999999999997</v>
      </c>
      <c r="S18" s="19">
        <v>0.27649999999999997</v>
      </c>
      <c r="T18" s="19">
        <v>0.27649999999999997</v>
      </c>
      <c r="U18" s="19">
        <v>0.27649999999999997</v>
      </c>
      <c r="V18" s="19">
        <v>0.27649999999999997</v>
      </c>
      <c r="W18" s="19">
        <v>0.27649999999999997</v>
      </c>
      <c r="X18" s="19">
        <v>0.27649999999999997</v>
      </c>
      <c r="Y18" s="19">
        <v>0.27649999999999997</v>
      </c>
      <c r="Z18" s="19">
        <v>0.27649999999999997</v>
      </c>
      <c r="AA18" s="19">
        <v>0.27649999999999997</v>
      </c>
      <c r="AB18" s="19">
        <v>0.27649999999999997</v>
      </c>
      <c r="AC18" s="19">
        <v>0.27649999999999997</v>
      </c>
      <c r="AD18" s="19">
        <v>0.27649999999999997</v>
      </c>
      <c r="AE18" s="19">
        <v>0.27649999999999997</v>
      </c>
      <c r="AF18" s="19">
        <v>0.27649999999999997</v>
      </c>
      <c r="AG18" s="19">
        <v>0.27649999999999997</v>
      </c>
      <c r="AH18" s="19">
        <v>0.27649999999999997</v>
      </c>
      <c r="AI18" s="19">
        <v>0.27649999999999997</v>
      </c>
      <c r="AK18" s="19">
        <v>0.27649999999999997</v>
      </c>
      <c r="AL18" s="19">
        <v>0.27649999999999997</v>
      </c>
      <c r="AM18" s="19">
        <v>0.27649999999999997</v>
      </c>
      <c r="AN18" s="19">
        <v>0.27649999999999997</v>
      </c>
      <c r="AO18" s="19">
        <v>0.27649999999999997</v>
      </c>
      <c r="AP18" s="19">
        <v>0.27649999999999997</v>
      </c>
      <c r="AQ18" s="19">
        <v>0.27649999999999997</v>
      </c>
      <c r="AR18" s="19">
        <v>0.27649999999999997</v>
      </c>
      <c r="AS18" s="19">
        <v>0.27649999999999997</v>
      </c>
      <c r="AT18" s="19">
        <v>0.27649999999999997</v>
      </c>
      <c r="AU18" s="19">
        <v>0.27649999999999997</v>
      </c>
      <c r="AV18" s="19">
        <v>0.27649999999999997</v>
      </c>
      <c r="AW18" s="19">
        <v>0.27649999999999997</v>
      </c>
      <c r="AX18" s="19">
        <v>0.27649999999999997</v>
      </c>
      <c r="AY18" s="19">
        <v>0.27649999999999997</v>
      </c>
      <c r="AZ18" s="19">
        <v>0.27649999999999997</v>
      </c>
      <c r="BA18" s="19">
        <v>0.27649999999999997</v>
      </c>
      <c r="BB18" s="19">
        <v>0.27649999999999997</v>
      </c>
      <c r="BC18" s="19">
        <v>0.27649999999999997</v>
      </c>
      <c r="BD18" s="19">
        <v>0.27649999999999997</v>
      </c>
      <c r="BE18" s="19">
        <v>0.27649999999999997</v>
      </c>
      <c r="BF18" s="19">
        <v>0.27649999999999997</v>
      </c>
      <c r="BG18" s="19">
        <v>0.27649999999999997</v>
      </c>
      <c r="BH18" s="19">
        <v>0.27649999999999997</v>
      </c>
      <c r="BI18" s="19">
        <v>0.27649999999999997</v>
      </c>
      <c r="BJ18" s="19">
        <v>0.27649999999999997</v>
      </c>
      <c r="BK18" s="19">
        <v>0.27649999999999997</v>
      </c>
      <c r="BL18" s="19">
        <v>0.27649999999999997</v>
      </c>
      <c r="BM18" s="19">
        <v>0.27649999999999997</v>
      </c>
      <c r="BN18" s="19">
        <v>0.27649999999999997</v>
      </c>
      <c r="BO18" s="19">
        <v>0.27649999999999997</v>
      </c>
      <c r="BP18" s="19">
        <v>0.27649999999999997</v>
      </c>
      <c r="BQ18" s="19">
        <v>0.27649999999999997</v>
      </c>
      <c r="BR18" s="19">
        <v>0.27649999999999997</v>
      </c>
      <c r="BS18" s="19">
        <v>0.27649999999999997</v>
      </c>
      <c r="BT18" s="19">
        <v>0.27649999999999997</v>
      </c>
      <c r="BU18" s="19">
        <v>0.27649999999999997</v>
      </c>
      <c r="BV18" s="19">
        <v>0.27649999999999997</v>
      </c>
      <c r="BW18" s="19">
        <v>0.27649999999999997</v>
      </c>
      <c r="BX18" s="19">
        <v>0.27649999999999997</v>
      </c>
      <c r="BY18" s="19">
        <v>0.27649999999999997</v>
      </c>
      <c r="BZ18" s="19">
        <v>0.27649999999999997</v>
      </c>
      <c r="CA18" s="19">
        <v>0.27649999999999997</v>
      </c>
      <c r="CB18" s="19">
        <v>0.27649999999999997</v>
      </c>
      <c r="CC18" s="19">
        <v>0.27649999999999997</v>
      </c>
      <c r="CD18" s="19">
        <v>0.27649999999999997</v>
      </c>
      <c r="CE18" s="19">
        <v>0.27649999999999997</v>
      </c>
    </row>
    <row r="19" spans="1:83" ht="12.75">
      <c r="A19" s="19" t="s">
        <v>2</v>
      </c>
      <c r="B19" s="19">
        <v>7.8645000000000005</v>
      </c>
      <c r="C19" s="19">
        <v>7.8645000000000005</v>
      </c>
      <c r="D19" s="19">
        <v>7.8645000000000005</v>
      </c>
      <c r="E19" s="19">
        <v>7.8645000000000005</v>
      </c>
      <c r="F19" s="19">
        <v>7.8645000000000005</v>
      </c>
      <c r="G19" s="19">
        <v>7.8645000000000005</v>
      </c>
      <c r="H19" s="19">
        <v>7.8645000000000005</v>
      </c>
      <c r="I19" s="19">
        <v>7.8645000000000005</v>
      </c>
      <c r="J19" s="19">
        <v>7.8645000000000005</v>
      </c>
      <c r="K19" s="19">
        <v>7.8645000000000005</v>
      </c>
      <c r="L19" s="19">
        <v>7.8645000000000005</v>
      </c>
      <c r="M19" s="19">
        <v>7.8645000000000005</v>
      </c>
      <c r="N19" s="19">
        <v>7.8645000000000005</v>
      </c>
      <c r="O19" s="19">
        <v>7.8645000000000005</v>
      </c>
      <c r="Q19" s="19">
        <v>7.8645000000000005</v>
      </c>
      <c r="R19" s="19">
        <v>7.8645000000000005</v>
      </c>
      <c r="S19" s="19">
        <v>7.8645000000000005</v>
      </c>
      <c r="T19" s="19">
        <v>7.8645000000000005</v>
      </c>
      <c r="U19" s="19">
        <v>7.8645000000000005</v>
      </c>
      <c r="V19" s="19">
        <v>7.8645000000000005</v>
      </c>
      <c r="W19" s="19">
        <v>7.8645000000000005</v>
      </c>
      <c r="X19" s="19">
        <v>7.8645000000000005</v>
      </c>
      <c r="Y19" s="19">
        <v>7.8645000000000005</v>
      </c>
      <c r="Z19" s="19">
        <v>7.8645000000000005</v>
      </c>
      <c r="AA19" s="19">
        <v>7.8645000000000005</v>
      </c>
      <c r="AB19" s="19">
        <v>7.8645000000000005</v>
      </c>
      <c r="AC19" s="19">
        <v>7.8645000000000005</v>
      </c>
      <c r="AD19" s="19">
        <v>7.8645000000000005</v>
      </c>
      <c r="AE19" s="19">
        <v>7.8645000000000005</v>
      </c>
      <c r="AF19" s="19">
        <v>7.8645000000000005</v>
      </c>
      <c r="AG19" s="19">
        <v>7.8645000000000005</v>
      </c>
      <c r="AH19" s="19">
        <v>7.8645000000000005</v>
      </c>
      <c r="AI19" s="19">
        <v>7.8645000000000005</v>
      </c>
      <c r="AK19" s="19">
        <v>7.8645000000000005</v>
      </c>
      <c r="AL19" s="19">
        <v>7.8645000000000005</v>
      </c>
      <c r="AM19" s="19">
        <v>7.8645000000000005</v>
      </c>
      <c r="AN19" s="19">
        <v>7.8645000000000005</v>
      </c>
      <c r="AO19" s="19">
        <v>7.8645000000000005</v>
      </c>
      <c r="AP19" s="19">
        <v>7.8645000000000005</v>
      </c>
      <c r="AQ19" s="19">
        <v>7.8645000000000005</v>
      </c>
      <c r="AR19" s="19">
        <v>7.8645000000000005</v>
      </c>
      <c r="AS19" s="19">
        <v>7.8645000000000005</v>
      </c>
      <c r="AT19" s="19">
        <v>7.8645000000000005</v>
      </c>
      <c r="AU19" s="19">
        <v>7.8645000000000005</v>
      </c>
      <c r="AV19" s="19">
        <v>7.8645000000000005</v>
      </c>
      <c r="AW19" s="19">
        <v>7.8645000000000005</v>
      </c>
      <c r="AX19" s="19">
        <v>7.8645000000000005</v>
      </c>
      <c r="AY19" s="19">
        <v>7.8645000000000005</v>
      </c>
      <c r="AZ19" s="19">
        <v>7.8645000000000005</v>
      </c>
      <c r="BA19" s="19">
        <v>7.8645000000000005</v>
      </c>
      <c r="BB19" s="19">
        <v>7.8645000000000005</v>
      </c>
      <c r="BC19" s="19">
        <v>7.8645000000000005</v>
      </c>
      <c r="BD19" s="19">
        <v>7.8645000000000005</v>
      </c>
      <c r="BE19" s="19">
        <v>7.8645000000000005</v>
      </c>
      <c r="BF19" s="19">
        <v>7.8645000000000005</v>
      </c>
      <c r="BG19" s="19">
        <v>7.8645000000000005</v>
      </c>
      <c r="BH19" s="19">
        <v>7.8645000000000005</v>
      </c>
      <c r="BI19" s="19">
        <v>7.8645000000000005</v>
      </c>
      <c r="BJ19" s="19">
        <v>7.8645000000000005</v>
      </c>
      <c r="BK19" s="19">
        <v>7.8645000000000005</v>
      </c>
      <c r="BL19" s="19">
        <v>7.8645000000000005</v>
      </c>
      <c r="BM19" s="19">
        <v>7.8645000000000005</v>
      </c>
      <c r="BN19" s="19">
        <v>7.8645000000000005</v>
      </c>
      <c r="BO19" s="19">
        <v>7.8645000000000005</v>
      </c>
      <c r="BP19" s="19">
        <v>7.8645000000000005</v>
      </c>
      <c r="BQ19" s="19">
        <v>7.8645000000000005</v>
      </c>
      <c r="BR19" s="19">
        <v>7.8645000000000005</v>
      </c>
      <c r="BS19" s="19">
        <v>7.8645000000000005</v>
      </c>
      <c r="BT19" s="19">
        <v>7.8645000000000005</v>
      </c>
      <c r="BU19" s="19">
        <v>7.8645000000000005</v>
      </c>
      <c r="BV19" s="19">
        <v>7.8645000000000005</v>
      </c>
      <c r="BW19" s="19">
        <v>7.8645000000000005</v>
      </c>
      <c r="BX19" s="19">
        <v>7.8645000000000005</v>
      </c>
      <c r="BY19" s="19">
        <v>7.8645000000000005</v>
      </c>
      <c r="BZ19" s="19">
        <v>7.8645000000000005</v>
      </c>
      <c r="CA19" s="19">
        <v>7.8645000000000005</v>
      </c>
      <c r="CB19" s="19">
        <v>7.8645000000000005</v>
      </c>
      <c r="CC19" s="19">
        <v>7.8645000000000005</v>
      </c>
      <c r="CD19" s="19">
        <v>7.8645000000000005</v>
      </c>
      <c r="CE19" s="19">
        <v>7.8645000000000005</v>
      </c>
    </row>
    <row r="20" spans="1:83" ht="12.75">
      <c r="A20" s="19" t="s">
        <v>3</v>
      </c>
      <c r="B20" s="19">
        <v>0.2725</v>
      </c>
      <c r="C20" s="19">
        <v>0.2725</v>
      </c>
      <c r="D20" s="19">
        <v>0.2725</v>
      </c>
      <c r="E20" s="19">
        <v>0.2725</v>
      </c>
      <c r="F20" s="19">
        <v>0.2725</v>
      </c>
      <c r="G20" s="19">
        <v>0.2725</v>
      </c>
      <c r="H20" s="19">
        <v>0.2725</v>
      </c>
      <c r="I20" s="19">
        <v>0.2725</v>
      </c>
      <c r="J20" s="19">
        <v>0.2725</v>
      </c>
      <c r="K20" s="19">
        <v>0.2725</v>
      </c>
      <c r="L20" s="19">
        <v>0.2725</v>
      </c>
      <c r="M20" s="19">
        <v>0.2725</v>
      </c>
      <c r="N20" s="19">
        <v>0.2725</v>
      </c>
      <c r="O20" s="19">
        <v>0.2725</v>
      </c>
      <c r="Q20" s="19">
        <v>0.2725</v>
      </c>
      <c r="R20" s="19">
        <v>0.2725</v>
      </c>
      <c r="S20" s="19">
        <v>0.2725</v>
      </c>
      <c r="T20" s="19">
        <v>0.2725</v>
      </c>
      <c r="U20" s="19">
        <v>0.2725</v>
      </c>
      <c r="V20" s="19">
        <v>0.2725</v>
      </c>
      <c r="W20" s="19">
        <v>0.2725</v>
      </c>
      <c r="X20" s="19">
        <v>0.2725</v>
      </c>
      <c r="Y20" s="19">
        <v>0.2725</v>
      </c>
      <c r="Z20" s="19">
        <v>0.2725</v>
      </c>
      <c r="AA20" s="19">
        <v>0.2725</v>
      </c>
      <c r="AB20" s="19">
        <v>0.2725</v>
      </c>
      <c r="AC20" s="19">
        <v>0.2725</v>
      </c>
      <c r="AD20" s="19">
        <v>0.2725</v>
      </c>
      <c r="AE20" s="19">
        <v>0.2725</v>
      </c>
      <c r="AF20" s="19">
        <v>0.2725</v>
      </c>
      <c r="AG20" s="19">
        <v>0.2725</v>
      </c>
      <c r="AH20" s="19">
        <v>0.2725</v>
      </c>
      <c r="AI20" s="19">
        <v>0.2725</v>
      </c>
      <c r="AK20" s="19">
        <v>0.2725</v>
      </c>
      <c r="AL20" s="19">
        <v>0.2725</v>
      </c>
      <c r="AM20" s="19">
        <v>0.2725</v>
      </c>
      <c r="AN20" s="19">
        <v>0.2725</v>
      </c>
      <c r="AO20" s="19">
        <v>0.2725</v>
      </c>
      <c r="AP20" s="19">
        <v>0.2725</v>
      </c>
      <c r="AQ20" s="19">
        <v>0.2725</v>
      </c>
      <c r="AR20" s="19">
        <v>0.2725</v>
      </c>
      <c r="AS20" s="19">
        <v>0.2725</v>
      </c>
      <c r="AT20" s="19">
        <v>0.2725</v>
      </c>
      <c r="AU20" s="19">
        <v>0.2725</v>
      </c>
      <c r="AV20" s="19">
        <v>0.2725</v>
      </c>
      <c r="AW20" s="19">
        <v>0.2725</v>
      </c>
      <c r="AX20" s="19">
        <v>0.2725</v>
      </c>
      <c r="AY20" s="19">
        <v>0.2725</v>
      </c>
      <c r="AZ20" s="19">
        <v>0.2725</v>
      </c>
      <c r="BA20" s="19">
        <v>0.2725</v>
      </c>
      <c r="BB20" s="19">
        <v>0.2725</v>
      </c>
      <c r="BC20" s="19">
        <v>0.2725</v>
      </c>
      <c r="BD20" s="19">
        <v>0.2725</v>
      </c>
      <c r="BE20" s="19">
        <v>0.2725</v>
      </c>
      <c r="BF20" s="19">
        <v>0.2725</v>
      </c>
      <c r="BG20" s="19">
        <v>0.2725</v>
      </c>
      <c r="BH20" s="19">
        <v>0.2725</v>
      </c>
      <c r="BI20" s="19">
        <v>0.2725</v>
      </c>
      <c r="BJ20" s="19">
        <v>0.2725</v>
      </c>
      <c r="BK20" s="19">
        <v>0.2725</v>
      </c>
      <c r="BL20" s="19">
        <v>0.2725</v>
      </c>
      <c r="BM20" s="19">
        <v>0.2725</v>
      </c>
      <c r="BN20" s="19">
        <v>0.2725</v>
      </c>
      <c r="BO20" s="19">
        <v>0.2725</v>
      </c>
      <c r="BP20" s="19">
        <v>0.2725</v>
      </c>
      <c r="BQ20" s="19">
        <v>0.2725</v>
      </c>
      <c r="BR20" s="19">
        <v>0.2725</v>
      </c>
      <c r="BS20" s="19">
        <v>0.2725</v>
      </c>
      <c r="BT20" s="19">
        <v>0.2725</v>
      </c>
      <c r="BU20" s="19">
        <v>0.2725</v>
      </c>
      <c r="BV20" s="19">
        <v>0.2725</v>
      </c>
      <c r="BW20" s="19">
        <v>0.2725</v>
      </c>
      <c r="BX20" s="19">
        <v>0.2725</v>
      </c>
      <c r="BY20" s="19">
        <v>0.2725</v>
      </c>
      <c r="BZ20" s="19">
        <v>0.2725</v>
      </c>
      <c r="CA20" s="19">
        <v>0.2725</v>
      </c>
      <c r="CB20" s="19">
        <v>0.2725</v>
      </c>
      <c r="CC20" s="19">
        <v>0.2725</v>
      </c>
      <c r="CD20" s="19">
        <v>0.2725</v>
      </c>
      <c r="CE20" s="19">
        <v>0.2725</v>
      </c>
    </row>
    <row r="21" spans="1:83" ht="12.75">
      <c r="A21" s="19" t="s">
        <v>29</v>
      </c>
      <c r="B21" s="19">
        <v>0.0135</v>
      </c>
      <c r="C21" s="19">
        <v>0.0135</v>
      </c>
      <c r="D21" s="19">
        <v>0.0135</v>
      </c>
      <c r="E21" s="19">
        <v>0.0135</v>
      </c>
      <c r="F21" s="19">
        <v>0.0135</v>
      </c>
      <c r="G21" s="19">
        <v>0.0135</v>
      </c>
      <c r="H21" s="19">
        <v>0.0135</v>
      </c>
      <c r="I21" s="19">
        <v>0.0135</v>
      </c>
      <c r="J21" s="19">
        <v>0.0135</v>
      </c>
      <c r="K21" s="19">
        <v>0.0135</v>
      </c>
      <c r="L21" s="19">
        <v>0.0135</v>
      </c>
      <c r="M21" s="19">
        <v>0.0135</v>
      </c>
      <c r="N21" s="19">
        <v>0.0135</v>
      </c>
      <c r="O21" s="19">
        <v>0.0135</v>
      </c>
      <c r="Q21" s="19">
        <v>0.0135</v>
      </c>
      <c r="R21" s="19">
        <v>0.0135</v>
      </c>
      <c r="S21" s="19">
        <v>0.0135</v>
      </c>
      <c r="T21" s="19">
        <v>0.0135</v>
      </c>
      <c r="U21" s="19">
        <v>0.0135</v>
      </c>
      <c r="V21" s="19">
        <v>0.0135</v>
      </c>
      <c r="W21" s="19">
        <v>0.0135</v>
      </c>
      <c r="X21" s="19">
        <v>0.0135</v>
      </c>
      <c r="Y21" s="19">
        <v>0.0135</v>
      </c>
      <c r="Z21" s="19">
        <v>0.0135</v>
      </c>
      <c r="AA21" s="19">
        <v>0.0135</v>
      </c>
      <c r="AB21" s="19">
        <v>0.0135</v>
      </c>
      <c r="AC21" s="19">
        <v>0.0135</v>
      </c>
      <c r="AD21" s="19">
        <v>0.0135</v>
      </c>
      <c r="AE21" s="19">
        <v>0.0135</v>
      </c>
      <c r="AF21" s="19">
        <v>0.0135</v>
      </c>
      <c r="AG21" s="19">
        <v>0.0135</v>
      </c>
      <c r="AH21" s="19">
        <v>0.0135</v>
      </c>
      <c r="AI21" s="19">
        <v>0.0135</v>
      </c>
      <c r="AK21" s="19">
        <v>0.0135</v>
      </c>
      <c r="AL21" s="19">
        <v>0.0135</v>
      </c>
      <c r="AM21" s="19">
        <v>0.0135</v>
      </c>
      <c r="AN21" s="19">
        <v>0.0135</v>
      </c>
      <c r="AO21" s="19">
        <v>0.0135</v>
      </c>
      <c r="AP21" s="19">
        <v>0.0135</v>
      </c>
      <c r="AQ21" s="19">
        <v>0.0135</v>
      </c>
      <c r="AR21" s="19">
        <v>0.0135</v>
      </c>
      <c r="AS21" s="19">
        <v>0.0135</v>
      </c>
      <c r="AT21" s="19">
        <v>0.0135</v>
      </c>
      <c r="AU21" s="19">
        <v>0.0135</v>
      </c>
      <c r="AV21" s="19">
        <v>0.0135</v>
      </c>
      <c r="AW21" s="19">
        <v>0.0135</v>
      </c>
      <c r="AX21" s="19">
        <v>0.0135</v>
      </c>
      <c r="AY21" s="19">
        <v>0.0135</v>
      </c>
      <c r="AZ21" s="19">
        <v>0.0135</v>
      </c>
      <c r="BA21" s="19">
        <v>0.0135</v>
      </c>
      <c r="BB21" s="19">
        <v>0.0135</v>
      </c>
      <c r="BC21" s="19">
        <v>0.0135</v>
      </c>
      <c r="BD21" s="19">
        <v>0.0135</v>
      </c>
      <c r="BE21" s="19">
        <v>0.0135</v>
      </c>
      <c r="BF21" s="19">
        <v>0.0135</v>
      </c>
      <c r="BG21" s="19">
        <v>0.0135</v>
      </c>
      <c r="BH21" s="19">
        <v>0.0135</v>
      </c>
      <c r="BI21" s="19">
        <v>0.0135</v>
      </c>
      <c r="BJ21" s="19">
        <v>0.0135</v>
      </c>
      <c r="BK21" s="19">
        <v>0.0135</v>
      </c>
      <c r="BL21" s="19">
        <v>0.0135</v>
      </c>
      <c r="BM21" s="19">
        <v>0.0135</v>
      </c>
      <c r="BN21" s="19">
        <v>0.0135</v>
      </c>
      <c r="BO21" s="19">
        <v>0.0135</v>
      </c>
      <c r="BP21" s="19">
        <v>0.0135</v>
      </c>
      <c r="BQ21" s="19">
        <v>0.0135</v>
      </c>
      <c r="BR21" s="19">
        <v>0.0135</v>
      </c>
      <c r="BS21" s="19">
        <v>0.0135</v>
      </c>
      <c r="BT21" s="19">
        <v>0.0135</v>
      </c>
      <c r="BU21" s="19">
        <v>0.0135</v>
      </c>
      <c r="BV21" s="19">
        <v>0.0135</v>
      </c>
      <c r="BW21" s="19">
        <v>0.0135</v>
      </c>
      <c r="BX21" s="19">
        <v>0.0135</v>
      </c>
      <c r="BY21" s="19">
        <v>0.0135</v>
      </c>
      <c r="BZ21" s="19">
        <v>0.0135</v>
      </c>
      <c r="CA21" s="19">
        <v>0.0135</v>
      </c>
      <c r="CB21" s="19">
        <v>0.0135</v>
      </c>
      <c r="CC21" s="19">
        <v>0.0135</v>
      </c>
      <c r="CD21" s="19">
        <v>0.0135</v>
      </c>
      <c r="CE21" s="19">
        <v>0.0135</v>
      </c>
    </row>
    <row r="22" spans="1:83" ht="12.75">
      <c r="A22" s="19" t="s">
        <v>27</v>
      </c>
      <c r="B22" s="19">
        <v>0.0283</v>
      </c>
      <c r="C22" s="19">
        <v>0.0283</v>
      </c>
      <c r="D22" s="19">
        <v>0.0283</v>
      </c>
      <c r="E22" s="19">
        <v>0.0283</v>
      </c>
      <c r="F22" s="19">
        <v>0.0283</v>
      </c>
      <c r="G22" s="19">
        <v>0.0283</v>
      </c>
      <c r="H22" s="19">
        <v>0.0283</v>
      </c>
      <c r="I22" s="19">
        <v>0.0283</v>
      </c>
      <c r="J22" s="19">
        <v>0.0283</v>
      </c>
      <c r="K22" s="19">
        <v>0.0283</v>
      </c>
      <c r="L22" s="19">
        <v>0.0283</v>
      </c>
      <c r="M22" s="19">
        <v>0.0283</v>
      </c>
      <c r="N22" s="19">
        <v>0.0283</v>
      </c>
      <c r="O22" s="19">
        <v>0.0283</v>
      </c>
      <c r="Q22" s="19">
        <v>0.0283</v>
      </c>
      <c r="R22" s="19">
        <v>0.0283</v>
      </c>
      <c r="S22" s="19">
        <v>0.0283</v>
      </c>
      <c r="T22" s="19">
        <v>0.0283</v>
      </c>
      <c r="U22" s="19">
        <v>0.0283</v>
      </c>
      <c r="V22" s="19">
        <v>0.0283</v>
      </c>
      <c r="W22" s="19">
        <v>0.0283</v>
      </c>
      <c r="X22" s="19">
        <v>0.0283</v>
      </c>
      <c r="Y22" s="19">
        <v>0.0283</v>
      </c>
      <c r="Z22" s="19">
        <v>0.0283</v>
      </c>
      <c r="AA22" s="19">
        <v>0.0283</v>
      </c>
      <c r="AB22" s="19">
        <v>0.0283</v>
      </c>
      <c r="AC22" s="19">
        <v>0.0283</v>
      </c>
      <c r="AD22" s="19">
        <v>0.0283</v>
      </c>
      <c r="AE22" s="19">
        <v>0.0283</v>
      </c>
      <c r="AF22" s="19">
        <v>0.0283</v>
      </c>
      <c r="AG22" s="19">
        <v>0.0283</v>
      </c>
      <c r="AH22" s="19">
        <v>0.0283</v>
      </c>
      <c r="AI22" s="19">
        <v>0.0283</v>
      </c>
      <c r="AK22" s="19">
        <v>0.0283</v>
      </c>
      <c r="AL22" s="19">
        <v>0.0283</v>
      </c>
      <c r="AM22" s="19">
        <v>0.0283</v>
      </c>
      <c r="AN22" s="19">
        <v>0.0283</v>
      </c>
      <c r="AO22" s="19">
        <v>0.0283</v>
      </c>
      <c r="AP22" s="19">
        <v>0.0283</v>
      </c>
      <c r="AQ22" s="19">
        <v>0.0283</v>
      </c>
      <c r="AR22" s="19">
        <v>0.0283</v>
      </c>
      <c r="AS22" s="19">
        <v>0.0283</v>
      </c>
      <c r="AT22" s="19">
        <v>0.0283</v>
      </c>
      <c r="AU22" s="19">
        <v>0.0283</v>
      </c>
      <c r="AV22" s="19">
        <v>0.0283</v>
      </c>
      <c r="AW22" s="19">
        <v>0.0283</v>
      </c>
      <c r="AX22" s="19">
        <v>0.0283</v>
      </c>
      <c r="AY22" s="19">
        <v>0.0283</v>
      </c>
      <c r="AZ22" s="19">
        <v>0.0283</v>
      </c>
      <c r="BA22" s="19">
        <v>0.0283</v>
      </c>
      <c r="BB22" s="19">
        <v>0.0283</v>
      </c>
      <c r="BC22" s="19">
        <v>0.0283</v>
      </c>
      <c r="BD22" s="19">
        <v>0.0283</v>
      </c>
      <c r="BE22" s="19">
        <v>0.0283</v>
      </c>
      <c r="BF22" s="19">
        <v>0.0283</v>
      </c>
      <c r="BG22" s="19">
        <v>0.0283</v>
      </c>
      <c r="BH22" s="19">
        <v>0.0283</v>
      </c>
      <c r="BI22" s="19">
        <v>0.0283</v>
      </c>
      <c r="BJ22" s="19">
        <v>0.0283</v>
      </c>
      <c r="BK22" s="19">
        <v>0.0283</v>
      </c>
      <c r="BL22" s="19">
        <v>0.0283</v>
      </c>
      <c r="BM22" s="19">
        <v>0.0283</v>
      </c>
      <c r="BN22" s="19">
        <v>0.0283</v>
      </c>
      <c r="BO22" s="19">
        <v>0.0283</v>
      </c>
      <c r="BP22" s="19">
        <v>0.0283</v>
      </c>
      <c r="BQ22" s="19">
        <v>0.0283</v>
      </c>
      <c r="BR22" s="19">
        <v>0.0283</v>
      </c>
      <c r="BS22" s="19">
        <v>0.0283</v>
      </c>
      <c r="BT22" s="19">
        <v>0.0283</v>
      </c>
      <c r="BU22" s="19">
        <v>0.0283</v>
      </c>
      <c r="BV22" s="19">
        <v>0.0283</v>
      </c>
      <c r="BW22" s="19">
        <v>0.0283</v>
      </c>
      <c r="BX22" s="19">
        <v>0.0283</v>
      </c>
      <c r="BY22" s="19">
        <v>0.0283</v>
      </c>
      <c r="BZ22" s="19">
        <v>0.0283</v>
      </c>
      <c r="CA22" s="19">
        <v>0.0283</v>
      </c>
      <c r="CB22" s="19">
        <v>0.0283</v>
      </c>
      <c r="CC22" s="19">
        <v>0.0283</v>
      </c>
      <c r="CD22" s="19">
        <v>0.0283</v>
      </c>
      <c r="CE22" s="19">
        <v>0.0283</v>
      </c>
    </row>
    <row r="23" spans="1:83" ht="12.75">
      <c r="A23" s="19" t="s">
        <v>30</v>
      </c>
      <c r="B23" s="19">
        <f>(11.67+10.682)/2</f>
        <v>11.176</v>
      </c>
      <c r="C23" s="19">
        <f aca="true" t="shared" si="7" ref="C23:BN23">(11.67+10.682)/2</f>
        <v>11.176</v>
      </c>
      <c r="D23" s="19">
        <f t="shared" si="7"/>
        <v>11.176</v>
      </c>
      <c r="E23" s="19">
        <f t="shared" si="7"/>
        <v>11.176</v>
      </c>
      <c r="F23" s="19">
        <f t="shared" si="7"/>
        <v>11.176</v>
      </c>
      <c r="G23" s="19">
        <f t="shared" si="7"/>
        <v>11.176</v>
      </c>
      <c r="H23" s="19">
        <f t="shared" si="7"/>
        <v>11.176</v>
      </c>
      <c r="I23" s="19">
        <f t="shared" si="7"/>
        <v>11.176</v>
      </c>
      <c r="J23" s="19">
        <f t="shared" si="7"/>
        <v>11.176</v>
      </c>
      <c r="K23" s="19">
        <f t="shared" si="7"/>
        <v>11.176</v>
      </c>
      <c r="L23" s="19">
        <f t="shared" si="7"/>
        <v>11.176</v>
      </c>
      <c r="M23" s="19">
        <f t="shared" si="7"/>
        <v>11.176</v>
      </c>
      <c r="N23" s="19">
        <f t="shared" si="7"/>
        <v>11.176</v>
      </c>
      <c r="O23" s="19">
        <f t="shared" si="7"/>
        <v>11.176</v>
      </c>
      <c r="Q23" s="19">
        <f t="shared" si="7"/>
        <v>11.176</v>
      </c>
      <c r="R23" s="19">
        <f t="shared" si="7"/>
        <v>11.176</v>
      </c>
      <c r="S23" s="19">
        <f t="shared" si="7"/>
        <v>11.176</v>
      </c>
      <c r="T23" s="19">
        <f t="shared" si="7"/>
        <v>11.176</v>
      </c>
      <c r="U23" s="19">
        <f t="shared" si="7"/>
        <v>11.176</v>
      </c>
      <c r="V23" s="19">
        <f t="shared" si="7"/>
        <v>11.176</v>
      </c>
      <c r="W23" s="19">
        <f t="shared" si="7"/>
        <v>11.176</v>
      </c>
      <c r="X23" s="19">
        <f t="shared" si="7"/>
        <v>11.176</v>
      </c>
      <c r="Y23" s="19">
        <f t="shared" si="7"/>
        <v>11.176</v>
      </c>
      <c r="Z23" s="19">
        <f t="shared" si="7"/>
        <v>11.176</v>
      </c>
      <c r="AA23" s="19">
        <f t="shared" si="7"/>
        <v>11.176</v>
      </c>
      <c r="AB23" s="19">
        <f t="shared" si="7"/>
        <v>11.176</v>
      </c>
      <c r="AC23" s="19">
        <f t="shared" si="7"/>
        <v>11.176</v>
      </c>
      <c r="AD23" s="19">
        <f t="shared" si="7"/>
        <v>11.176</v>
      </c>
      <c r="AE23" s="19">
        <f t="shared" si="7"/>
        <v>11.176</v>
      </c>
      <c r="AF23" s="19">
        <f t="shared" si="7"/>
        <v>11.176</v>
      </c>
      <c r="AG23" s="19">
        <f t="shared" si="7"/>
        <v>11.176</v>
      </c>
      <c r="AH23" s="19">
        <f t="shared" si="7"/>
        <v>11.176</v>
      </c>
      <c r="AI23" s="19">
        <f t="shared" si="7"/>
        <v>11.176</v>
      </c>
      <c r="AK23" s="19">
        <f t="shared" si="7"/>
        <v>11.176</v>
      </c>
      <c r="AL23" s="19">
        <f t="shared" si="7"/>
        <v>11.176</v>
      </c>
      <c r="AM23" s="19">
        <f t="shared" si="7"/>
        <v>11.176</v>
      </c>
      <c r="AN23" s="19">
        <f t="shared" si="7"/>
        <v>11.176</v>
      </c>
      <c r="AO23" s="19">
        <f t="shared" si="7"/>
        <v>11.176</v>
      </c>
      <c r="AP23" s="19">
        <f t="shared" si="7"/>
        <v>11.176</v>
      </c>
      <c r="AQ23" s="19">
        <f t="shared" si="7"/>
        <v>11.176</v>
      </c>
      <c r="AR23" s="19">
        <f t="shared" si="7"/>
        <v>11.176</v>
      </c>
      <c r="AS23" s="19">
        <f t="shared" si="7"/>
        <v>11.176</v>
      </c>
      <c r="AT23" s="19">
        <f t="shared" si="7"/>
        <v>11.176</v>
      </c>
      <c r="AU23" s="19">
        <f t="shared" si="7"/>
        <v>11.176</v>
      </c>
      <c r="AV23" s="19">
        <f t="shared" si="7"/>
        <v>11.176</v>
      </c>
      <c r="AW23" s="19">
        <f t="shared" si="7"/>
        <v>11.176</v>
      </c>
      <c r="AX23" s="19">
        <f t="shared" si="7"/>
        <v>11.176</v>
      </c>
      <c r="AY23" s="19">
        <f t="shared" si="7"/>
        <v>11.176</v>
      </c>
      <c r="AZ23" s="19">
        <f t="shared" si="7"/>
        <v>11.176</v>
      </c>
      <c r="BA23" s="19">
        <f t="shared" si="7"/>
        <v>11.176</v>
      </c>
      <c r="BB23" s="19">
        <f t="shared" si="7"/>
        <v>11.176</v>
      </c>
      <c r="BC23" s="19">
        <f t="shared" si="7"/>
        <v>11.176</v>
      </c>
      <c r="BD23" s="19">
        <f t="shared" si="7"/>
        <v>11.176</v>
      </c>
      <c r="BE23" s="19">
        <f t="shared" si="7"/>
        <v>11.176</v>
      </c>
      <c r="BF23" s="19">
        <f t="shared" si="7"/>
        <v>11.176</v>
      </c>
      <c r="BG23" s="19">
        <f t="shared" si="7"/>
        <v>11.176</v>
      </c>
      <c r="BH23" s="19">
        <f t="shared" si="7"/>
        <v>11.176</v>
      </c>
      <c r="BI23" s="19">
        <f t="shared" si="7"/>
        <v>11.176</v>
      </c>
      <c r="BJ23" s="19">
        <f t="shared" si="7"/>
        <v>11.176</v>
      </c>
      <c r="BK23" s="19">
        <f t="shared" si="7"/>
        <v>11.176</v>
      </c>
      <c r="BL23" s="19">
        <f t="shared" si="7"/>
        <v>11.176</v>
      </c>
      <c r="BM23" s="19">
        <f t="shared" si="7"/>
        <v>11.176</v>
      </c>
      <c r="BN23" s="19">
        <f t="shared" si="7"/>
        <v>11.176</v>
      </c>
      <c r="BO23" s="19">
        <f aca="true" t="shared" si="8" ref="BO23:CE23">(11.67+10.682)/2</f>
        <v>11.176</v>
      </c>
      <c r="BP23" s="19">
        <f t="shared" si="8"/>
        <v>11.176</v>
      </c>
      <c r="BQ23" s="19">
        <f t="shared" si="8"/>
        <v>11.176</v>
      </c>
      <c r="BR23" s="19">
        <f t="shared" si="8"/>
        <v>11.176</v>
      </c>
      <c r="BS23" s="19">
        <f t="shared" si="8"/>
        <v>11.176</v>
      </c>
      <c r="BT23" s="19">
        <f t="shared" si="8"/>
        <v>11.176</v>
      </c>
      <c r="BU23" s="19">
        <f t="shared" si="8"/>
        <v>11.176</v>
      </c>
      <c r="BV23" s="19">
        <f t="shared" si="8"/>
        <v>11.176</v>
      </c>
      <c r="BW23" s="19">
        <f t="shared" si="8"/>
        <v>11.176</v>
      </c>
      <c r="BX23" s="19">
        <f t="shared" si="8"/>
        <v>11.176</v>
      </c>
      <c r="BY23" s="19">
        <f t="shared" si="8"/>
        <v>11.176</v>
      </c>
      <c r="BZ23" s="19">
        <f t="shared" si="8"/>
        <v>11.176</v>
      </c>
      <c r="CA23" s="19">
        <f t="shared" si="8"/>
        <v>11.176</v>
      </c>
      <c r="CB23" s="19">
        <f t="shared" si="8"/>
        <v>11.176</v>
      </c>
      <c r="CC23" s="19">
        <f t="shared" si="8"/>
        <v>11.176</v>
      </c>
      <c r="CD23" s="19">
        <f t="shared" si="8"/>
        <v>11.176</v>
      </c>
      <c r="CE23" s="19">
        <f t="shared" si="8"/>
        <v>11.176</v>
      </c>
    </row>
    <row r="24" spans="1:83" ht="12.75">
      <c r="A24" s="19" t="s">
        <v>31</v>
      </c>
      <c r="B24" s="19">
        <f>(1.225+0.981)/2</f>
        <v>1.103</v>
      </c>
      <c r="C24" s="19">
        <f aca="true" t="shared" si="9" ref="C24:BN24">(1.225+0.981)/2</f>
        <v>1.103</v>
      </c>
      <c r="D24" s="19">
        <f t="shared" si="9"/>
        <v>1.103</v>
      </c>
      <c r="E24" s="19">
        <f t="shared" si="9"/>
        <v>1.103</v>
      </c>
      <c r="F24" s="19">
        <f t="shared" si="9"/>
        <v>1.103</v>
      </c>
      <c r="G24" s="19">
        <f t="shared" si="9"/>
        <v>1.103</v>
      </c>
      <c r="H24" s="19">
        <f t="shared" si="9"/>
        <v>1.103</v>
      </c>
      <c r="I24" s="19">
        <f t="shared" si="9"/>
        <v>1.103</v>
      </c>
      <c r="J24" s="19">
        <f t="shared" si="9"/>
        <v>1.103</v>
      </c>
      <c r="K24" s="19">
        <f t="shared" si="9"/>
        <v>1.103</v>
      </c>
      <c r="L24" s="19">
        <f t="shared" si="9"/>
        <v>1.103</v>
      </c>
      <c r="M24" s="19">
        <f t="shared" si="9"/>
        <v>1.103</v>
      </c>
      <c r="N24" s="19">
        <f t="shared" si="9"/>
        <v>1.103</v>
      </c>
      <c r="O24" s="19">
        <f t="shared" si="9"/>
        <v>1.103</v>
      </c>
      <c r="Q24" s="19">
        <f t="shared" si="9"/>
        <v>1.103</v>
      </c>
      <c r="R24" s="19">
        <f t="shared" si="9"/>
        <v>1.103</v>
      </c>
      <c r="S24" s="19">
        <f t="shared" si="9"/>
        <v>1.103</v>
      </c>
      <c r="T24" s="19">
        <f t="shared" si="9"/>
        <v>1.103</v>
      </c>
      <c r="U24" s="19">
        <f t="shared" si="9"/>
        <v>1.103</v>
      </c>
      <c r="V24" s="19">
        <f t="shared" si="9"/>
        <v>1.103</v>
      </c>
      <c r="W24" s="19">
        <f t="shared" si="9"/>
        <v>1.103</v>
      </c>
      <c r="X24" s="19">
        <f t="shared" si="9"/>
        <v>1.103</v>
      </c>
      <c r="Y24" s="19">
        <f t="shared" si="9"/>
        <v>1.103</v>
      </c>
      <c r="Z24" s="19">
        <f t="shared" si="9"/>
        <v>1.103</v>
      </c>
      <c r="AA24" s="19">
        <f t="shared" si="9"/>
        <v>1.103</v>
      </c>
      <c r="AB24" s="19">
        <f t="shared" si="9"/>
        <v>1.103</v>
      </c>
      <c r="AC24" s="19">
        <f t="shared" si="9"/>
        <v>1.103</v>
      </c>
      <c r="AD24" s="19">
        <f t="shared" si="9"/>
        <v>1.103</v>
      </c>
      <c r="AE24" s="19">
        <f t="shared" si="9"/>
        <v>1.103</v>
      </c>
      <c r="AF24" s="19">
        <f t="shared" si="9"/>
        <v>1.103</v>
      </c>
      <c r="AG24" s="19">
        <f t="shared" si="9"/>
        <v>1.103</v>
      </c>
      <c r="AH24" s="19">
        <f t="shared" si="9"/>
        <v>1.103</v>
      </c>
      <c r="AI24" s="19">
        <f t="shared" si="9"/>
        <v>1.103</v>
      </c>
      <c r="AK24" s="19">
        <f t="shared" si="9"/>
        <v>1.103</v>
      </c>
      <c r="AL24" s="19">
        <f t="shared" si="9"/>
        <v>1.103</v>
      </c>
      <c r="AM24" s="19">
        <f t="shared" si="9"/>
        <v>1.103</v>
      </c>
      <c r="AN24" s="19">
        <f t="shared" si="9"/>
        <v>1.103</v>
      </c>
      <c r="AO24" s="19">
        <f t="shared" si="9"/>
        <v>1.103</v>
      </c>
      <c r="AP24" s="19">
        <f t="shared" si="9"/>
        <v>1.103</v>
      </c>
      <c r="AQ24" s="19">
        <f t="shared" si="9"/>
        <v>1.103</v>
      </c>
      <c r="AR24" s="19">
        <f t="shared" si="9"/>
        <v>1.103</v>
      </c>
      <c r="AS24" s="19">
        <f t="shared" si="9"/>
        <v>1.103</v>
      </c>
      <c r="AT24" s="19">
        <f t="shared" si="9"/>
        <v>1.103</v>
      </c>
      <c r="AU24" s="19">
        <f t="shared" si="9"/>
        <v>1.103</v>
      </c>
      <c r="AV24" s="19">
        <f t="shared" si="9"/>
        <v>1.103</v>
      </c>
      <c r="AW24" s="19">
        <f t="shared" si="9"/>
        <v>1.103</v>
      </c>
      <c r="AX24" s="19">
        <f t="shared" si="9"/>
        <v>1.103</v>
      </c>
      <c r="AY24" s="19">
        <f t="shared" si="9"/>
        <v>1.103</v>
      </c>
      <c r="AZ24" s="19">
        <f t="shared" si="9"/>
        <v>1.103</v>
      </c>
      <c r="BA24" s="19">
        <f t="shared" si="9"/>
        <v>1.103</v>
      </c>
      <c r="BB24" s="19">
        <f t="shared" si="9"/>
        <v>1.103</v>
      </c>
      <c r="BC24" s="19">
        <f t="shared" si="9"/>
        <v>1.103</v>
      </c>
      <c r="BD24" s="19">
        <f t="shared" si="9"/>
        <v>1.103</v>
      </c>
      <c r="BE24" s="19">
        <f t="shared" si="9"/>
        <v>1.103</v>
      </c>
      <c r="BF24" s="19">
        <f t="shared" si="9"/>
        <v>1.103</v>
      </c>
      <c r="BG24" s="19">
        <f t="shared" si="9"/>
        <v>1.103</v>
      </c>
      <c r="BH24" s="19">
        <f t="shared" si="9"/>
        <v>1.103</v>
      </c>
      <c r="BI24" s="19">
        <f t="shared" si="9"/>
        <v>1.103</v>
      </c>
      <c r="BJ24" s="19">
        <f t="shared" si="9"/>
        <v>1.103</v>
      </c>
      <c r="BK24" s="19">
        <f t="shared" si="9"/>
        <v>1.103</v>
      </c>
      <c r="BL24" s="19">
        <f t="shared" si="9"/>
        <v>1.103</v>
      </c>
      <c r="BM24" s="19">
        <f t="shared" si="9"/>
        <v>1.103</v>
      </c>
      <c r="BN24" s="19">
        <f t="shared" si="9"/>
        <v>1.103</v>
      </c>
      <c r="BO24" s="19">
        <f aca="true" t="shared" si="10" ref="BO24:CE24">(1.225+0.981)/2</f>
        <v>1.103</v>
      </c>
      <c r="BP24" s="19">
        <f t="shared" si="10"/>
        <v>1.103</v>
      </c>
      <c r="BQ24" s="19">
        <f t="shared" si="10"/>
        <v>1.103</v>
      </c>
      <c r="BR24" s="19">
        <f t="shared" si="10"/>
        <v>1.103</v>
      </c>
      <c r="BS24" s="19">
        <f t="shared" si="10"/>
        <v>1.103</v>
      </c>
      <c r="BT24" s="19">
        <f t="shared" si="10"/>
        <v>1.103</v>
      </c>
      <c r="BU24" s="19">
        <f t="shared" si="10"/>
        <v>1.103</v>
      </c>
      <c r="BV24" s="19">
        <f t="shared" si="10"/>
        <v>1.103</v>
      </c>
      <c r="BW24" s="19">
        <f t="shared" si="10"/>
        <v>1.103</v>
      </c>
      <c r="BX24" s="19">
        <f t="shared" si="10"/>
        <v>1.103</v>
      </c>
      <c r="BY24" s="19">
        <f t="shared" si="10"/>
        <v>1.103</v>
      </c>
      <c r="BZ24" s="19">
        <f t="shared" si="10"/>
        <v>1.103</v>
      </c>
      <c r="CA24" s="19">
        <f t="shared" si="10"/>
        <v>1.103</v>
      </c>
      <c r="CB24" s="19">
        <f t="shared" si="10"/>
        <v>1.103</v>
      </c>
      <c r="CC24" s="19">
        <f t="shared" si="10"/>
        <v>1.103</v>
      </c>
      <c r="CD24" s="19">
        <f t="shared" si="10"/>
        <v>1.103</v>
      </c>
      <c r="CE24" s="19">
        <f t="shared" si="10"/>
        <v>1.103</v>
      </c>
    </row>
    <row r="25" spans="1:83" ht="12.75">
      <c r="A25" s="19" t="s">
        <v>32</v>
      </c>
      <c r="B25" s="19">
        <f>(3.801+3.204)/2</f>
        <v>3.5025000000000004</v>
      </c>
      <c r="C25" s="19">
        <f aca="true" t="shared" si="11" ref="C25:BN25">(3.801+3.204)/2</f>
        <v>3.5025000000000004</v>
      </c>
      <c r="D25" s="19">
        <f t="shared" si="11"/>
        <v>3.5025000000000004</v>
      </c>
      <c r="E25" s="19">
        <f t="shared" si="11"/>
        <v>3.5025000000000004</v>
      </c>
      <c r="F25" s="19">
        <f t="shared" si="11"/>
        <v>3.5025000000000004</v>
      </c>
      <c r="G25" s="19">
        <f t="shared" si="11"/>
        <v>3.5025000000000004</v>
      </c>
      <c r="H25" s="19">
        <f t="shared" si="11"/>
        <v>3.5025000000000004</v>
      </c>
      <c r="I25" s="19">
        <f t="shared" si="11"/>
        <v>3.5025000000000004</v>
      </c>
      <c r="J25" s="19">
        <f t="shared" si="11"/>
        <v>3.5025000000000004</v>
      </c>
      <c r="K25" s="19">
        <f t="shared" si="11"/>
        <v>3.5025000000000004</v>
      </c>
      <c r="L25" s="19">
        <f t="shared" si="11"/>
        <v>3.5025000000000004</v>
      </c>
      <c r="M25" s="19">
        <f t="shared" si="11"/>
        <v>3.5025000000000004</v>
      </c>
      <c r="N25" s="19">
        <f t="shared" si="11"/>
        <v>3.5025000000000004</v>
      </c>
      <c r="O25" s="19">
        <f t="shared" si="11"/>
        <v>3.5025000000000004</v>
      </c>
      <c r="Q25" s="19">
        <f t="shared" si="11"/>
        <v>3.5025000000000004</v>
      </c>
      <c r="R25" s="19">
        <f t="shared" si="11"/>
        <v>3.5025000000000004</v>
      </c>
      <c r="S25" s="19">
        <f t="shared" si="11"/>
        <v>3.5025000000000004</v>
      </c>
      <c r="T25" s="19">
        <f t="shared" si="11"/>
        <v>3.5025000000000004</v>
      </c>
      <c r="U25" s="19">
        <f t="shared" si="11"/>
        <v>3.5025000000000004</v>
      </c>
      <c r="V25" s="19">
        <f t="shared" si="11"/>
        <v>3.5025000000000004</v>
      </c>
      <c r="W25" s="19">
        <f t="shared" si="11"/>
        <v>3.5025000000000004</v>
      </c>
      <c r="X25" s="19">
        <f t="shared" si="11"/>
        <v>3.5025000000000004</v>
      </c>
      <c r="Y25" s="19">
        <f t="shared" si="11"/>
        <v>3.5025000000000004</v>
      </c>
      <c r="Z25" s="19">
        <f t="shared" si="11"/>
        <v>3.5025000000000004</v>
      </c>
      <c r="AA25" s="19">
        <f t="shared" si="11"/>
        <v>3.5025000000000004</v>
      </c>
      <c r="AB25" s="19">
        <f t="shared" si="11"/>
        <v>3.5025000000000004</v>
      </c>
      <c r="AC25" s="19">
        <f t="shared" si="11"/>
        <v>3.5025000000000004</v>
      </c>
      <c r="AD25" s="19">
        <f t="shared" si="11"/>
        <v>3.5025000000000004</v>
      </c>
      <c r="AE25" s="19">
        <f t="shared" si="11"/>
        <v>3.5025000000000004</v>
      </c>
      <c r="AF25" s="19">
        <f t="shared" si="11"/>
        <v>3.5025000000000004</v>
      </c>
      <c r="AG25" s="19">
        <f t="shared" si="11"/>
        <v>3.5025000000000004</v>
      </c>
      <c r="AH25" s="19">
        <f t="shared" si="11"/>
        <v>3.5025000000000004</v>
      </c>
      <c r="AI25" s="19">
        <f t="shared" si="11"/>
        <v>3.5025000000000004</v>
      </c>
      <c r="AK25" s="19">
        <f t="shared" si="11"/>
        <v>3.5025000000000004</v>
      </c>
      <c r="AL25" s="19">
        <f t="shared" si="11"/>
        <v>3.5025000000000004</v>
      </c>
      <c r="AM25" s="19">
        <f t="shared" si="11"/>
        <v>3.5025000000000004</v>
      </c>
      <c r="AN25" s="19">
        <f t="shared" si="11"/>
        <v>3.5025000000000004</v>
      </c>
      <c r="AO25" s="19">
        <f t="shared" si="11"/>
        <v>3.5025000000000004</v>
      </c>
      <c r="AP25" s="19">
        <f t="shared" si="11"/>
        <v>3.5025000000000004</v>
      </c>
      <c r="AQ25" s="19">
        <f t="shared" si="11"/>
        <v>3.5025000000000004</v>
      </c>
      <c r="AR25" s="19">
        <f t="shared" si="11"/>
        <v>3.5025000000000004</v>
      </c>
      <c r="AS25" s="19">
        <f t="shared" si="11"/>
        <v>3.5025000000000004</v>
      </c>
      <c r="AT25" s="19">
        <f t="shared" si="11"/>
        <v>3.5025000000000004</v>
      </c>
      <c r="AU25" s="19">
        <f t="shared" si="11"/>
        <v>3.5025000000000004</v>
      </c>
      <c r="AV25" s="19">
        <f t="shared" si="11"/>
        <v>3.5025000000000004</v>
      </c>
      <c r="AW25" s="19">
        <f t="shared" si="11"/>
        <v>3.5025000000000004</v>
      </c>
      <c r="AX25" s="19">
        <f t="shared" si="11"/>
        <v>3.5025000000000004</v>
      </c>
      <c r="AY25" s="19">
        <f t="shared" si="11"/>
        <v>3.5025000000000004</v>
      </c>
      <c r="AZ25" s="19">
        <f t="shared" si="11"/>
        <v>3.5025000000000004</v>
      </c>
      <c r="BA25" s="19">
        <f t="shared" si="11"/>
        <v>3.5025000000000004</v>
      </c>
      <c r="BB25" s="19">
        <f t="shared" si="11"/>
        <v>3.5025000000000004</v>
      </c>
      <c r="BC25" s="19">
        <f t="shared" si="11"/>
        <v>3.5025000000000004</v>
      </c>
      <c r="BD25" s="19">
        <f t="shared" si="11"/>
        <v>3.5025000000000004</v>
      </c>
      <c r="BE25" s="19">
        <f t="shared" si="11"/>
        <v>3.5025000000000004</v>
      </c>
      <c r="BF25" s="19">
        <f t="shared" si="11"/>
        <v>3.5025000000000004</v>
      </c>
      <c r="BG25" s="19">
        <f t="shared" si="11"/>
        <v>3.5025000000000004</v>
      </c>
      <c r="BH25" s="19">
        <f t="shared" si="11"/>
        <v>3.5025000000000004</v>
      </c>
      <c r="BI25" s="19">
        <f t="shared" si="11"/>
        <v>3.5025000000000004</v>
      </c>
      <c r="BJ25" s="19">
        <f t="shared" si="11"/>
        <v>3.5025000000000004</v>
      </c>
      <c r="BK25" s="19">
        <f t="shared" si="11"/>
        <v>3.5025000000000004</v>
      </c>
      <c r="BL25" s="19">
        <f t="shared" si="11"/>
        <v>3.5025000000000004</v>
      </c>
      <c r="BM25" s="19">
        <f t="shared" si="11"/>
        <v>3.5025000000000004</v>
      </c>
      <c r="BN25" s="19">
        <f t="shared" si="11"/>
        <v>3.5025000000000004</v>
      </c>
      <c r="BO25" s="19">
        <f aca="true" t="shared" si="12" ref="BO25:CE25">(3.801+3.204)/2</f>
        <v>3.5025000000000004</v>
      </c>
      <c r="BP25" s="19">
        <f t="shared" si="12"/>
        <v>3.5025000000000004</v>
      </c>
      <c r="BQ25" s="19">
        <f t="shared" si="12"/>
        <v>3.5025000000000004</v>
      </c>
      <c r="BR25" s="19">
        <f t="shared" si="12"/>
        <v>3.5025000000000004</v>
      </c>
      <c r="BS25" s="19">
        <f t="shared" si="12"/>
        <v>3.5025000000000004</v>
      </c>
      <c r="BT25" s="19">
        <f t="shared" si="12"/>
        <v>3.5025000000000004</v>
      </c>
      <c r="BU25" s="19">
        <f t="shared" si="12"/>
        <v>3.5025000000000004</v>
      </c>
      <c r="BV25" s="19">
        <f t="shared" si="12"/>
        <v>3.5025000000000004</v>
      </c>
      <c r="BW25" s="19">
        <f t="shared" si="12"/>
        <v>3.5025000000000004</v>
      </c>
      <c r="BX25" s="19">
        <f t="shared" si="12"/>
        <v>3.5025000000000004</v>
      </c>
      <c r="BY25" s="19">
        <f t="shared" si="12"/>
        <v>3.5025000000000004</v>
      </c>
      <c r="BZ25" s="19">
        <f t="shared" si="12"/>
        <v>3.5025000000000004</v>
      </c>
      <c r="CA25" s="19">
        <f t="shared" si="12"/>
        <v>3.5025000000000004</v>
      </c>
      <c r="CB25" s="19">
        <f t="shared" si="12"/>
        <v>3.5025000000000004</v>
      </c>
      <c r="CC25" s="19">
        <f t="shared" si="12"/>
        <v>3.5025000000000004</v>
      </c>
      <c r="CD25" s="19">
        <f t="shared" si="12"/>
        <v>3.5025000000000004</v>
      </c>
      <c r="CE25" s="19">
        <f t="shared" si="12"/>
        <v>3.5025000000000004</v>
      </c>
    </row>
    <row r="26" spans="1:83" ht="12.75">
      <c r="A26" s="19" t="s">
        <v>33</v>
      </c>
      <c r="B26" s="19">
        <f>(1.853+1.352)/2</f>
        <v>1.6025</v>
      </c>
      <c r="C26" s="19">
        <f aca="true" t="shared" si="13" ref="C26:BN26">(1.853+1.352)/2</f>
        <v>1.6025</v>
      </c>
      <c r="D26" s="19">
        <f t="shared" si="13"/>
        <v>1.6025</v>
      </c>
      <c r="E26" s="19">
        <f t="shared" si="13"/>
        <v>1.6025</v>
      </c>
      <c r="F26" s="19">
        <f t="shared" si="13"/>
        <v>1.6025</v>
      </c>
      <c r="G26" s="19">
        <f t="shared" si="13"/>
        <v>1.6025</v>
      </c>
      <c r="H26" s="19">
        <f t="shared" si="13"/>
        <v>1.6025</v>
      </c>
      <c r="I26" s="19">
        <f t="shared" si="13"/>
        <v>1.6025</v>
      </c>
      <c r="J26" s="19">
        <f t="shared" si="13"/>
        <v>1.6025</v>
      </c>
      <c r="K26" s="19">
        <f t="shared" si="13"/>
        <v>1.6025</v>
      </c>
      <c r="L26" s="19">
        <f t="shared" si="13"/>
        <v>1.6025</v>
      </c>
      <c r="M26" s="19">
        <f t="shared" si="13"/>
        <v>1.6025</v>
      </c>
      <c r="N26" s="19">
        <f t="shared" si="13"/>
        <v>1.6025</v>
      </c>
      <c r="O26" s="19">
        <f t="shared" si="13"/>
        <v>1.6025</v>
      </c>
      <c r="Q26" s="19">
        <f t="shared" si="13"/>
        <v>1.6025</v>
      </c>
      <c r="R26" s="19">
        <f t="shared" si="13"/>
        <v>1.6025</v>
      </c>
      <c r="S26" s="19">
        <f t="shared" si="13"/>
        <v>1.6025</v>
      </c>
      <c r="T26" s="19">
        <f t="shared" si="13"/>
        <v>1.6025</v>
      </c>
      <c r="U26" s="19">
        <f t="shared" si="13"/>
        <v>1.6025</v>
      </c>
      <c r="V26" s="19">
        <f t="shared" si="13"/>
        <v>1.6025</v>
      </c>
      <c r="W26" s="19">
        <f t="shared" si="13"/>
        <v>1.6025</v>
      </c>
      <c r="X26" s="19">
        <f t="shared" si="13"/>
        <v>1.6025</v>
      </c>
      <c r="Y26" s="19">
        <f t="shared" si="13"/>
        <v>1.6025</v>
      </c>
      <c r="Z26" s="19">
        <f t="shared" si="13"/>
        <v>1.6025</v>
      </c>
      <c r="AA26" s="19">
        <f t="shared" si="13"/>
        <v>1.6025</v>
      </c>
      <c r="AB26" s="19">
        <f t="shared" si="13"/>
        <v>1.6025</v>
      </c>
      <c r="AC26" s="19">
        <f t="shared" si="13"/>
        <v>1.6025</v>
      </c>
      <c r="AD26" s="19">
        <f t="shared" si="13"/>
        <v>1.6025</v>
      </c>
      <c r="AE26" s="19">
        <f t="shared" si="13"/>
        <v>1.6025</v>
      </c>
      <c r="AF26" s="19">
        <f t="shared" si="13"/>
        <v>1.6025</v>
      </c>
      <c r="AG26" s="19">
        <f t="shared" si="13"/>
        <v>1.6025</v>
      </c>
      <c r="AH26" s="19">
        <f t="shared" si="13"/>
        <v>1.6025</v>
      </c>
      <c r="AI26" s="19">
        <f t="shared" si="13"/>
        <v>1.6025</v>
      </c>
      <c r="AK26" s="19">
        <f t="shared" si="13"/>
        <v>1.6025</v>
      </c>
      <c r="AL26" s="19">
        <f t="shared" si="13"/>
        <v>1.6025</v>
      </c>
      <c r="AM26" s="19">
        <f t="shared" si="13"/>
        <v>1.6025</v>
      </c>
      <c r="AN26" s="19">
        <f t="shared" si="13"/>
        <v>1.6025</v>
      </c>
      <c r="AO26" s="19">
        <f t="shared" si="13"/>
        <v>1.6025</v>
      </c>
      <c r="AP26" s="19">
        <f t="shared" si="13"/>
        <v>1.6025</v>
      </c>
      <c r="AQ26" s="19">
        <f t="shared" si="13"/>
        <v>1.6025</v>
      </c>
      <c r="AR26" s="19">
        <f t="shared" si="13"/>
        <v>1.6025</v>
      </c>
      <c r="AS26" s="19">
        <f t="shared" si="13"/>
        <v>1.6025</v>
      </c>
      <c r="AT26" s="19">
        <f t="shared" si="13"/>
        <v>1.6025</v>
      </c>
      <c r="AU26" s="19">
        <f t="shared" si="13"/>
        <v>1.6025</v>
      </c>
      <c r="AV26" s="19">
        <f t="shared" si="13"/>
        <v>1.6025</v>
      </c>
      <c r="AW26" s="19">
        <f t="shared" si="13"/>
        <v>1.6025</v>
      </c>
      <c r="AX26" s="19">
        <f t="shared" si="13"/>
        <v>1.6025</v>
      </c>
      <c r="AY26" s="19">
        <f t="shared" si="13"/>
        <v>1.6025</v>
      </c>
      <c r="AZ26" s="19">
        <f t="shared" si="13"/>
        <v>1.6025</v>
      </c>
      <c r="BA26" s="19">
        <f t="shared" si="13"/>
        <v>1.6025</v>
      </c>
      <c r="BB26" s="19">
        <f t="shared" si="13"/>
        <v>1.6025</v>
      </c>
      <c r="BC26" s="19">
        <f t="shared" si="13"/>
        <v>1.6025</v>
      </c>
      <c r="BD26" s="19">
        <f t="shared" si="13"/>
        <v>1.6025</v>
      </c>
      <c r="BE26" s="19">
        <f t="shared" si="13"/>
        <v>1.6025</v>
      </c>
      <c r="BF26" s="19">
        <f t="shared" si="13"/>
        <v>1.6025</v>
      </c>
      <c r="BG26" s="19">
        <f t="shared" si="13"/>
        <v>1.6025</v>
      </c>
      <c r="BH26" s="19">
        <f t="shared" si="13"/>
        <v>1.6025</v>
      </c>
      <c r="BI26" s="19">
        <f t="shared" si="13"/>
        <v>1.6025</v>
      </c>
      <c r="BJ26" s="19">
        <f t="shared" si="13"/>
        <v>1.6025</v>
      </c>
      <c r="BK26" s="19">
        <f t="shared" si="13"/>
        <v>1.6025</v>
      </c>
      <c r="BL26" s="19">
        <f t="shared" si="13"/>
        <v>1.6025</v>
      </c>
      <c r="BM26" s="19">
        <f t="shared" si="13"/>
        <v>1.6025</v>
      </c>
      <c r="BN26" s="19">
        <f t="shared" si="13"/>
        <v>1.6025</v>
      </c>
      <c r="BO26" s="19">
        <f aca="true" t="shared" si="14" ref="BO26:CE26">(1.853+1.352)/2</f>
        <v>1.6025</v>
      </c>
      <c r="BP26" s="19">
        <f t="shared" si="14"/>
        <v>1.6025</v>
      </c>
      <c r="BQ26" s="19">
        <f t="shared" si="14"/>
        <v>1.6025</v>
      </c>
      <c r="BR26" s="19">
        <f t="shared" si="14"/>
        <v>1.6025</v>
      </c>
      <c r="BS26" s="19">
        <f t="shared" si="14"/>
        <v>1.6025</v>
      </c>
      <c r="BT26" s="19">
        <f t="shared" si="14"/>
        <v>1.6025</v>
      </c>
      <c r="BU26" s="19">
        <f t="shared" si="14"/>
        <v>1.6025</v>
      </c>
      <c r="BV26" s="19">
        <f t="shared" si="14"/>
        <v>1.6025</v>
      </c>
      <c r="BW26" s="19">
        <f t="shared" si="14"/>
        <v>1.6025</v>
      </c>
      <c r="BX26" s="19">
        <f t="shared" si="14"/>
        <v>1.6025</v>
      </c>
      <c r="BY26" s="19">
        <f t="shared" si="14"/>
        <v>1.6025</v>
      </c>
      <c r="BZ26" s="19">
        <f t="shared" si="14"/>
        <v>1.6025</v>
      </c>
      <c r="CA26" s="19">
        <f t="shared" si="14"/>
        <v>1.6025</v>
      </c>
      <c r="CB26" s="19">
        <f t="shared" si="14"/>
        <v>1.6025</v>
      </c>
      <c r="CC26" s="19">
        <f t="shared" si="14"/>
        <v>1.6025</v>
      </c>
      <c r="CD26" s="19">
        <f t="shared" si="14"/>
        <v>1.6025</v>
      </c>
      <c r="CE26" s="19">
        <f t="shared" si="14"/>
        <v>1.6025</v>
      </c>
    </row>
    <row r="27" spans="1:83" ht="12.75">
      <c r="A27" s="19" t="s">
        <v>34</v>
      </c>
      <c r="B27" s="19">
        <f>(0.203+0.147)/2</f>
        <v>0.175</v>
      </c>
      <c r="C27" s="19">
        <f aca="true" t="shared" si="15" ref="C27:BN27">(0.203+0.147)/2</f>
        <v>0.175</v>
      </c>
      <c r="D27" s="19">
        <f t="shared" si="15"/>
        <v>0.175</v>
      </c>
      <c r="E27" s="19">
        <f t="shared" si="15"/>
        <v>0.175</v>
      </c>
      <c r="F27" s="19">
        <f t="shared" si="15"/>
        <v>0.175</v>
      </c>
      <c r="G27" s="19">
        <f t="shared" si="15"/>
        <v>0.175</v>
      </c>
      <c r="H27" s="19">
        <f t="shared" si="15"/>
        <v>0.175</v>
      </c>
      <c r="I27" s="19">
        <f t="shared" si="15"/>
        <v>0.175</v>
      </c>
      <c r="J27" s="19">
        <f t="shared" si="15"/>
        <v>0.175</v>
      </c>
      <c r="K27" s="19">
        <f t="shared" si="15"/>
        <v>0.175</v>
      </c>
      <c r="L27" s="19">
        <f t="shared" si="15"/>
        <v>0.175</v>
      </c>
      <c r="M27" s="19">
        <f t="shared" si="15"/>
        <v>0.175</v>
      </c>
      <c r="N27" s="19">
        <f t="shared" si="15"/>
        <v>0.175</v>
      </c>
      <c r="O27" s="19">
        <f t="shared" si="15"/>
        <v>0.175</v>
      </c>
      <c r="Q27" s="19">
        <f t="shared" si="15"/>
        <v>0.175</v>
      </c>
      <c r="R27" s="19">
        <f t="shared" si="15"/>
        <v>0.175</v>
      </c>
      <c r="S27" s="19">
        <f t="shared" si="15"/>
        <v>0.175</v>
      </c>
      <c r="T27" s="19">
        <f t="shared" si="15"/>
        <v>0.175</v>
      </c>
      <c r="U27" s="19">
        <f t="shared" si="15"/>
        <v>0.175</v>
      </c>
      <c r="V27" s="19">
        <f t="shared" si="15"/>
        <v>0.175</v>
      </c>
      <c r="W27" s="19">
        <f t="shared" si="15"/>
        <v>0.175</v>
      </c>
      <c r="X27" s="19">
        <f t="shared" si="15"/>
        <v>0.175</v>
      </c>
      <c r="Y27" s="19">
        <f t="shared" si="15"/>
        <v>0.175</v>
      </c>
      <c r="Z27" s="19">
        <f t="shared" si="15"/>
        <v>0.175</v>
      </c>
      <c r="AA27" s="19">
        <f t="shared" si="15"/>
        <v>0.175</v>
      </c>
      <c r="AB27" s="19">
        <f t="shared" si="15"/>
        <v>0.175</v>
      </c>
      <c r="AC27" s="19">
        <f t="shared" si="15"/>
        <v>0.175</v>
      </c>
      <c r="AD27" s="19">
        <f t="shared" si="15"/>
        <v>0.175</v>
      </c>
      <c r="AE27" s="19">
        <f t="shared" si="15"/>
        <v>0.175</v>
      </c>
      <c r="AF27" s="19">
        <f t="shared" si="15"/>
        <v>0.175</v>
      </c>
      <c r="AG27" s="19">
        <f t="shared" si="15"/>
        <v>0.175</v>
      </c>
      <c r="AH27" s="19">
        <f t="shared" si="15"/>
        <v>0.175</v>
      </c>
      <c r="AI27" s="19">
        <f t="shared" si="15"/>
        <v>0.175</v>
      </c>
      <c r="AK27" s="19">
        <f t="shared" si="15"/>
        <v>0.175</v>
      </c>
      <c r="AL27" s="19">
        <f t="shared" si="15"/>
        <v>0.175</v>
      </c>
      <c r="AM27" s="19">
        <f t="shared" si="15"/>
        <v>0.175</v>
      </c>
      <c r="AN27" s="19">
        <f t="shared" si="15"/>
        <v>0.175</v>
      </c>
      <c r="AO27" s="19">
        <f t="shared" si="15"/>
        <v>0.175</v>
      </c>
      <c r="AP27" s="19">
        <f t="shared" si="15"/>
        <v>0.175</v>
      </c>
      <c r="AQ27" s="19">
        <f t="shared" si="15"/>
        <v>0.175</v>
      </c>
      <c r="AR27" s="19">
        <f t="shared" si="15"/>
        <v>0.175</v>
      </c>
      <c r="AS27" s="19">
        <f t="shared" si="15"/>
        <v>0.175</v>
      </c>
      <c r="AT27" s="19">
        <f t="shared" si="15"/>
        <v>0.175</v>
      </c>
      <c r="AU27" s="19">
        <f t="shared" si="15"/>
        <v>0.175</v>
      </c>
      <c r="AV27" s="19">
        <f t="shared" si="15"/>
        <v>0.175</v>
      </c>
      <c r="AW27" s="19">
        <f t="shared" si="15"/>
        <v>0.175</v>
      </c>
      <c r="AX27" s="19">
        <f t="shared" si="15"/>
        <v>0.175</v>
      </c>
      <c r="AY27" s="19">
        <f t="shared" si="15"/>
        <v>0.175</v>
      </c>
      <c r="AZ27" s="19">
        <f t="shared" si="15"/>
        <v>0.175</v>
      </c>
      <c r="BA27" s="19">
        <f t="shared" si="15"/>
        <v>0.175</v>
      </c>
      <c r="BB27" s="19">
        <f t="shared" si="15"/>
        <v>0.175</v>
      </c>
      <c r="BC27" s="19">
        <f t="shared" si="15"/>
        <v>0.175</v>
      </c>
      <c r="BD27" s="19">
        <f t="shared" si="15"/>
        <v>0.175</v>
      </c>
      <c r="BE27" s="19">
        <f t="shared" si="15"/>
        <v>0.175</v>
      </c>
      <c r="BF27" s="19">
        <f t="shared" si="15"/>
        <v>0.175</v>
      </c>
      <c r="BG27" s="19">
        <f t="shared" si="15"/>
        <v>0.175</v>
      </c>
      <c r="BH27" s="19">
        <f t="shared" si="15"/>
        <v>0.175</v>
      </c>
      <c r="BI27" s="19">
        <f t="shared" si="15"/>
        <v>0.175</v>
      </c>
      <c r="BJ27" s="19">
        <f t="shared" si="15"/>
        <v>0.175</v>
      </c>
      <c r="BK27" s="19">
        <f t="shared" si="15"/>
        <v>0.175</v>
      </c>
      <c r="BL27" s="19">
        <f t="shared" si="15"/>
        <v>0.175</v>
      </c>
      <c r="BM27" s="19">
        <f t="shared" si="15"/>
        <v>0.175</v>
      </c>
      <c r="BN27" s="19">
        <f t="shared" si="15"/>
        <v>0.175</v>
      </c>
      <c r="BO27" s="19">
        <f aca="true" t="shared" si="16" ref="BO27:CE27">(0.203+0.147)/2</f>
        <v>0.175</v>
      </c>
      <c r="BP27" s="19">
        <f t="shared" si="16"/>
        <v>0.175</v>
      </c>
      <c r="BQ27" s="19">
        <f t="shared" si="16"/>
        <v>0.175</v>
      </c>
      <c r="BR27" s="19">
        <f t="shared" si="16"/>
        <v>0.175</v>
      </c>
      <c r="BS27" s="19">
        <f t="shared" si="16"/>
        <v>0.175</v>
      </c>
      <c r="BT27" s="19">
        <f t="shared" si="16"/>
        <v>0.175</v>
      </c>
      <c r="BU27" s="19">
        <f t="shared" si="16"/>
        <v>0.175</v>
      </c>
      <c r="BV27" s="19">
        <f t="shared" si="16"/>
        <v>0.175</v>
      </c>
      <c r="BW27" s="19">
        <f t="shared" si="16"/>
        <v>0.175</v>
      </c>
      <c r="BX27" s="19">
        <f t="shared" si="16"/>
        <v>0.175</v>
      </c>
      <c r="BY27" s="19">
        <f t="shared" si="16"/>
        <v>0.175</v>
      </c>
      <c r="BZ27" s="19">
        <f t="shared" si="16"/>
        <v>0.175</v>
      </c>
      <c r="CA27" s="19">
        <f t="shared" si="16"/>
        <v>0.175</v>
      </c>
      <c r="CB27" s="19">
        <f t="shared" si="16"/>
        <v>0.175</v>
      </c>
      <c r="CC27" s="19">
        <f t="shared" si="16"/>
        <v>0.175</v>
      </c>
      <c r="CD27" s="19">
        <f t="shared" si="16"/>
        <v>0.175</v>
      </c>
      <c r="CE27" s="19">
        <f t="shared" si="16"/>
        <v>0.175</v>
      </c>
    </row>
    <row r="29" ht="12.75">
      <c r="A29" s="2" t="s">
        <v>4</v>
      </c>
    </row>
    <row r="30" spans="1:83" ht="12.75">
      <c r="A30" s="19" t="s">
        <v>1</v>
      </c>
      <c r="B30" s="19">
        <v>0.2675</v>
      </c>
      <c r="C30" s="19">
        <v>0.2675</v>
      </c>
      <c r="D30" s="19">
        <v>0.2675</v>
      </c>
      <c r="E30" s="19">
        <v>0.2675</v>
      </c>
      <c r="F30" s="19">
        <v>0.2675</v>
      </c>
      <c r="G30" s="19">
        <v>0.2675</v>
      </c>
      <c r="H30" s="19">
        <v>0.2675</v>
      </c>
      <c r="I30" s="19">
        <v>0.2675</v>
      </c>
      <c r="J30" s="19">
        <v>0.2675</v>
      </c>
      <c r="K30" s="19">
        <v>0.2675</v>
      </c>
      <c r="L30" s="19">
        <v>0.2675</v>
      </c>
      <c r="M30" s="19">
        <v>0.2675</v>
      </c>
      <c r="N30" s="19">
        <v>0.2675</v>
      </c>
      <c r="O30" s="19">
        <v>0.2675</v>
      </c>
      <c r="Q30" s="19">
        <v>0.2675</v>
      </c>
      <c r="R30" s="19">
        <v>0.2675</v>
      </c>
      <c r="S30" s="19">
        <v>0.2675</v>
      </c>
      <c r="T30" s="19">
        <v>0.2675</v>
      </c>
      <c r="U30" s="19">
        <v>0.2675</v>
      </c>
      <c r="V30" s="19">
        <v>0.2675</v>
      </c>
      <c r="W30" s="19">
        <v>0.2675</v>
      </c>
      <c r="X30" s="19">
        <v>0.2675</v>
      </c>
      <c r="Y30" s="19">
        <v>0.2675</v>
      </c>
      <c r="Z30" s="19">
        <v>0.2675</v>
      </c>
      <c r="AA30" s="19">
        <v>0.2675</v>
      </c>
      <c r="AB30" s="19">
        <v>0.2675</v>
      </c>
      <c r="AC30" s="19">
        <v>0.2675</v>
      </c>
      <c r="AD30" s="19">
        <v>0.2675</v>
      </c>
      <c r="AE30" s="19">
        <v>0.2675</v>
      </c>
      <c r="AF30" s="19">
        <v>0.2675</v>
      </c>
      <c r="AG30" s="19">
        <v>0.2675</v>
      </c>
      <c r="AH30" s="19">
        <v>0.2675</v>
      </c>
      <c r="AI30" s="19">
        <v>0.2675</v>
      </c>
      <c r="AK30" s="19">
        <v>0.2675</v>
      </c>
      <c r="AL30" s="19">
        <v>0.2675</v>
      </c>
      <c r="AM30" s="19">
        <v>0.2675</v>
      </c>
      <c r="AN30" s="19">
        <v>0.2675</v>
      </c>
      <c r="AO30" s="19">
        <v>0.2675</v>
      </c>
      <c r="AP30" s="19">
        <v>0.2675</v>
      </c>
      <c r="AQ30" s="19">
        <v>0.2675</v>
      </c>
      <c r="AR30" s="19">
        <v>0.2675</v>
      </c>
      <c r="AS30" s="19">
        <v>0.2675</v>
      </c>
      <c r="AT30" s="19">
        <v>0.2675</v>
      </c>
      <c r="AU30" s="19">
        <v>0.2675</v>
      </c>
      <c r="AV30" s="19">
        <v>0.2675</v>
      </c>
      <c r="AW30" s="19">
        <v>0.2675</v>
      </c>
      <c r="AX30" s="19">
        <v>0.2675</v>
      </c>
      <c r="AY30" s="19">
        <v>0.2675</v>
      </c>
      <c r="AZ30" s="19">
        <v>0.2675</v>
      </c>
      <c r="BA30" s="19">
        <v>0.2675</v>
      </c>
      <c r="BB30" s="19">
        <v>0.2675</v>
      </c>
      <c r="BC30" s="19">
        <v>0.2675</v>
      </c>
      <c r="BD30" s="19">
        <v>0.2675</v>
      </c>
      <c r="BE30" s="19">
        <v>0.2675</v>
      </c>
      <c r="BF30" s="19">
        <v>0.2675</v>
      </c>
      <c r="BG30" s="19">
        <v>0.2675</v>
      </c>
      <c r="BH30" s="19">
        <v>0.2675</v>
      </c>
      <c r="BI30" s="19">
        <v>0.2675</v>
      </c>
      <c r="BJ30" s="19">
        <v>0.2675</v>
      </c>
      <c r="BK30" s="19">
        <v>0.2675</v>
      </c>
      <c r="BL30" s="19">
        <v>0.2675</v>
      </c>
      <c r="BM30" s="19">
        <v>0.2675</v>
      </c>
      <c r="BN30" s="19">
        <v>0.2675</v>
      </c>
      <c r="BO30" s="19">
        <v>0.2675</v>
      </c>
      <c r="BP30" s="19">
        <v>0.2675</v>
      </c>
      <c r="BQ30" s="19">
        <v>0.2675</v>
      </c>
      <c r="BR30" s="19">
        <v>0.2675</v>
      </c>
      <c r="BS30" s="19">
        <v>0.2675</v>
      </c>
      <c r="BT30" s="19">
        <v>0.2675</v>
      </c>
      <c r="BU30" s="19">
        <v>0.2675</v>
      </c>
      <c r="BV30" s="19">
        <v>0.2675</v>
      </c>
      <c r="BW30" s="19">
        <v>0.2675</v>
      </c>
      <c r="BX30" s="19">
        <v>0.2675</v>
      </c>
      <c r="BY30" s="19">
        <v>0.2675</v>
      </c>
      <c r="BZ30" s="19">
        <v>0.2675</v>
      </c>
      <c r="CA30" s="19">
        <v>0.2675</v>
      </c>
      <c r="CB30" s="19">
        <v>0.2675</v>
      </c>
      <c r="CC30" s="19">
        <v>0.2675</v>
      </c>
      <c r="CD30" s="19">
        <v>0.2675</v>
      </c>
      <c r="CE30" s="19">
        <v>0.2675</v>
      </c>
    </row>
    <row r="31" spans="1:83" ht="12.75">
      <c r="A31" s="19" t="s">
        <v>2</v>
      </c>
      <c r="B31" s="19">
        <v>8.392</v>
      </c>
      <c r="C31" s="19">
        <v>8.392</v>
      </c>
      <c r="D31" s="19">
        <v>8.392</v>
      </c>
      <c r="E31" s="19">
        <v>8.392</v>
      </c>
      <c r="F31" s="19">
        <v>8.392</v>
      </c>
      <c r="G31" s="19">
        <v>8.392</v>
      </c>
      <c r="H31" s="19">
        <v>8.392</v>
      </c>
      <c r="I31" s="19">
        <v>8.392</v>
      </c>
      <c r="J31" s="19">
        <v>8.392</v>
      </c>
      <c r="K31" s="19">
        <v>8.392</v>
      </c>
      <c r="L31" s="19">
        <v>8.392</v>
      </c>
      <c r="M31" s="19">
        <v>8.392</v>
      </c>
      <c r="N31" s="19">
        <v>8.392</v>
      </c>
      <c r="O31" s="19">
        <v>8.392</v>
      </c>
      <c r="Q31" s="19">
        <v>8.392</v>
      </c>
      <c r="R31" s="19">
        <v>8.392</v>
      </c>
      <c r="S31" s="19">
        <v>8.392</v>
      </c>
      <c r="T31" s="19">
        <v>8.392</v>
      </c>
      <c r="U31" s="19">
        <v>8.392</v>
      </c>
      <c r="V31" s="19">
        <v>8.392</v>
      </c>
      <c r="W31" s="19">
        <v>8.392</v>
      </c>
      <c r="X31" s="19">
        <v>8.392</v>
      </c>
      <c r="Y31" s="19">
        <v>8.392</v>
      </c>
      <c r="Z31" s="19">
        <v>8.392</v>
      </c>
      <c r="AA31" s="19">
        <v>8.392</v>
      </c>
      <c r="AB31" s="19">
        <v>8.392</v>
      </c>
      <c r="AC31" s="19">
        <v>8.392</v>
      </c>
      <c r="AD31" s="19">
        <v>8.392</v>
      </c>
      <c r="AE31" s="19">
        <v>8.392</v>
      </c>
      <c r="AF31" s="19">
        <v>8.392</v>
      </c>
      <c r="AG31" s="19">
        <v>8.392</v>
      </c>
      <c r="AH31" s="19">
        <v>8.392</v>
      </c>
      <c r="AI31" s="19">
        <v>8.392</v>
      </c>
      <c r="AK31" s="19">
        <v>8.392</v>
      </c>
      <c r="AL31" s="19">
        <v>8.392</v>
      </c>
      <c r="AM31" s="19">
        <v>8.392</v>
      </c>
      <c r="AN31" s="19">
        <v>8.392</v>
      </c>
      <c r="AO31" s="19">
        <v>8.392</v>
      </c>
      <c r="AP31" s="19">
        <v>8.392</v>
      </c>
      <c r="AQ31" s="19">
        <v>8.392</v>
      </c>
      <c r="AR31" s="19">
        <v>8.392</v>
      </c>
      <c r="AS31" s="19">
        <v>8.392</v>
      </c>
      <c r="AT31" s="19">
        <v>8.392</v>
      </c>
      <c r="AU31" s="19">
        <v>8.392</v>
      </c>
      <c r="AV31" s="19">
        <v>8.392</v>
      </c>
      <c r="AW31" s="19">
        <v>8.392</v>
      </c>
      <c r="AX31" s="19">
        <v>8.392</v>
      </c>
      <c r="AY31" s="19">
        <v>8.392</v>
      </c>
      <c r="AZ31" s="19">
        <v>8.392</v>
      </c>
      <c r="BA31" s="19">
        <v>8.392</v>
      </c>
      <c r="BB31" s="19">
        <v>8.392</v>
      </c>
      <c r="BC31" s="19">
        <v>8.392</v>
      </c>
      <c r="BD31" s="19">
        <v>8.392</v>
      </c>
      <c r="BE31" s="19">
        <v>8.392</v>
      </c>
      <c r="BF31" s="19">
        <v>8.392</v>
      </c>
      <c r="BG31" s="19">
        <v>8.392</v>
      </c>
      <c r="BH31" s="19">
        <v>8.392</v>
      </c>
      <c r="BI31" s="19">
        <v>8.392</v>
      </c>
      <c r="BJ31" s="19">
        <v>8.392</v>
      </c>
      <c r="BK31" s="19">
        <v>8.392</v>
      </c>
      <c r="BL31" s="19">
        <v>8.392</v>
      </c>
      <c r="BM31" s="19">
        <v>8.392</v>
      </c>
      <c r="BN31" s="19">
        <v>8.392</v>
      </c>
      <c r="BO31" s="19">
        <v>8.392</v>
      </c>
      <c r="BP31" s="19">
        <v>8.392</v>
      </c>
      <c r="BQ31" s="19">
        <v>8.392</v>
      </c>
      <c r="BR31" s="19">
        <v>8.392</v>
      </c>
      <c r="BS31" s="19">
        <v>8.392</v>
      </c>
      <c r="BT31" s="19">
        <v>8.392</v>
      </c>
      <c r="BU31" s="19">
        <v>8.392</v>
      </c>
      <c r="BV31" s="19">
        <v>8.392</v>
      </c>
      <c r="BW31" s="19">
        <v>8.392</v>
      </c>
      <c r="BX31" s="19">
        <v>8.392</v>
      </c>
      <c r="BY31" s="19">
        <v>8.392</v>
      </c>
      <c r="BZ31" s="19">
        <v>8.392</v>
      </c>
      <c r="CA31" s="19">
        <v>8.392</v>
      </c>
      <c r="CB31" s="19">
        <v>8.392</v>
      </c>
      <c r="CC31" s="19">
        <v>8.392</v>
      </c>
      <c r="CD31" s="19">
        <v>8.392</v>
      </c>
      <c r="CE31" s="19">
        <v>8.392</v>
      </c>
    </row>
    <row r="32" spans="1:83" ht="12.75">
      <c r="A32" s="19" t="s">
        <v>3</v>
      </c>
      <c r="B32" s="19">
        <v>0.29300000000000004</v>
      </c>
      <c r="C32" s="19">
        <v>0.29300000000000004</v>
      </c>
      <c r="D32" s="19">
        <v>0.29300000000000004</v>
      </c>
      <c r="E32" s="19">
        <v>0.29300000000000004</v>
      </c>
      <c r="F32" s="19">
        <v>0.29300000000000004</v>
      </c>
      <c r="G32" s="19">
        <v>0.29300000000000004</v>
      </c>
      <c r="H32" s="19">
        <v>0.29300000000000004</v>
      </c>
      <c r="I32" s="19">
        <v>0.29300000000000004</v>
      </c>
      <c r="J32" s="19">
        <v>0.29300000000000004</v>
      </c>
      <c r="K32" s="19">
        <v>0.29300000000000004</v>
      </c>
      <c r="L32" s="19">
        <v>0.29300000000000004</v>
      </c>
      <c r="M32" s="19">
        <v>0.29300000000000004</v>
      </c>
      <c r="N32" s="19">
        <v>0.29300000000000004</v>
      </c>
      <c r="O32" s="19">
        <v>0.29300000000000004</v>
      </c>
      <c r="Q32" s="19">
        <v>0.29300000000000004</v>
      </c>
      <c r="R32" s="19">
        <v>0.29300000000000004</v>
      </c>
      <c r="S32" s="19">
        <v>0.29300000000000004</v>
      </c>
      <c r="T32" s="19">
        <v>0.29300000000000004</v>
      </c>
      <c r="U32" s="19">
        <v>0.29300000000000004</v>
      </c>
      <c r="V32" s="19">
        <v>0.29300000000000004</v>
      </c>
      <c r="W32" s="19">
        <v>0.29300000000000004</v>
      </c>
      <c r="X32" s="19">
        <v>0.29300000000000004</v>
      </c>
      <c r="Y32" s="19">
        <v>0.29300000000000004</v>
      </c>
      <c r="Z32" s="19">
        <v>0.29300000000000004</v>
      </c>
      <c r="AA32" s="19">
        <v>0.29300000000000004</v>
      </c>
      <c r="AB32" s="19">
        <v>0.29300000000000004</v>
      </c>
      <c r="AC32" s="19">
        <v>0.29300000000000004</v>
      </c>
      <c r="AD32" s="19">
        <v>0.29300000000000004</v>
      </c>
      <c r="AE32" s="19">
        <v>0.29300000000000004</v>
      </c>
      <c r="AF32" s="19">
        <v>0.29300000000000004</v>
      </c>
      <c r="AG32" s="19">
        <v>0.29300000000000004</v>
      </c>
      <c r="AH32" s="19">
        <v>0.29300000000000004</v>
      </c>
      <c r="AI32" s="19">
        <v>0.29300000000000004</v>
      </c>
      <c r="AK32" s="19">
        <v>0.29300000000000004</v>
      </c>
      <c r="AL32" s="19">
        <v>0.29300000000000004</v>
      </c>
      <c r="AM32" s="19">
        <v>0.29300000000000004</v>
      </c>
      <c r="AN32" s="19">
        <v>0.29300000000000004</v>
      </c>
      <c r="AO32" s="19">
        <v>0.29300000000000004</v>
      </c>
      <c r="AP32" s="19">
        <v>0.29300000000000004</v>
      </c>
      <c r="AQ32" s="19">
        <v>0.29300000000000004</v>
      </c>
      <c r="AR32" s="19">
        <v>0.29300000000000004</v>
      </c>
      <c r="AS32" s="19">
        <v>0.29300000000000004</v>
      </c>
      <c r="AT32" s="19">
        <v>0.29300000000000004</v>
      </c>
      <c r="AU32" s="19">
        <v>0.29300000000000004</v>
      </c>
      <c r="AV32" s="19">
        <v>0.29300000000000004</v>
      </c>
      <c r="AW32" s="19">
        <v>0.29300000000000004</v>
      </c>
      <c r="AX32" s="19">
        <v>0.29300000000000004</v>
      </c>
      <c r="AY32" s="19">
        <v>0.29300000000000004</v>
      </c>
      <c r="AZ32" s="19">
        <v>0.29300000000000004</v>
      </c>
      <c r="BA32" s="19">
        <v>0.29300000000000004</v>
      </c>
      <c r="BB32" s="19">
        <v>0.29300000000000004</v>
      </c>
      <c r="BC32" s="19">
        <v>0.29300000000000004</v>
      </c>
      <c r="BD32" s="19">
        <v>0.29300000000000004</v>
      </c>
      <c r="BE32" s="19">
        <v>0.29300000000000004</v>
      </c>
      <c r="BF32" s="19">
        <v>0.29300000000000004</v>
      </c>
      <c r="BG32" s="19">
        <v>0.29300000000000004</v>
      </c>
      <c r="BH32" s="19">
        <v>0.29300000000000004</v>
      </c>
      <c r="BI32" s="19">
        <v>0.29300000000000004</v>
      </c>
      <c r="BJ32" s="19">
        <v>0.29300000000000004</v>
      </c>
      <c r="BK32" s="19">
        <v>0.29300000000000004</v>
      </c>
      <c r="BL32" s="19">
        <v>0.29300000000000004</v>
      </c>
      <c r="BM32" s="19">
        <v>0.29300000000000004</v>
      </c>
      <c r="BN32" s="19">
        <v>0.29300000000000004</v>
      </c>
      <c r="BO32" s="19">
        <v>0.29300000000000004</v>
      </c>
      <c r="BP32" s="19">
        <v>0.29300000000000004</v>
      </c>
      <c r="BQ32" s="19">
        <v>0.29300000000000004</v>
      </c>
      <c r="BR32" s="19">
        <v>0.29300000000000004</v>
      </c>
      <c r="BS32" s="19">
        <v>0.29300000000000004</v>
      </c>
      <c r="BT32" s="19">
        <v>0.29300000000000004</v>
      </c>
      <c r="BU32" s="19">
        <v>0.29300000000000004</v>
      </c>
      <c r="BV32" s="19">
        <v>0.29300000000000004</v>
      </c>
      <c r="BW32" s="19">
        <v>0.29300000000000004</v>
      </c>
      <c r="BX32" s="19">
        <v>0.29300000000000004</v>
      </c>
      <c r="BY32" s="19">
        <v>0.29300000000000004</v>
      </c>
      <c r="BZ32" s="19">
        <v>0.29300000000000004</v>
      </c>
      <c r="CA32" s="19">
        <v>0.29300000000000004</v>
      </c>
      <c r="CB32" s="19">
        <v>0.29300000000000004</v>
      </c>
      <c r="CC32" s="19">
        <v>0.29300000000000004</v>
      </c>
      <c r="CD32" s="19">
        <v>0.29300000000000004</v>
      </c>
      <c r="CE32" s="19">
        <v>0.29300000000000004</v>
      </c>
    </row>
    <row r="33" spans="1:83" ht="12.75">
      <c r="A33" s="19" t="s">
        <v>29</v>
      </c>
      <c r="B33" s="19">
        <v>0.0135</v>
      </c>
      <c r="C33" s="19">
        <v>0.0135</v>
      </c>
      <c r="D33" s="19">
        <v>0.0135</v>
      </c>
      <c r="E33" s="19">
        <v>0.0135</v>
      </c>
      <c r="F33" s="19">
        <v>0.0135</v>
      </c>
      <c r="G33" s="19">
        <v>0.0135</v>
      </c>
      <c r="H33" s="19">
        <v>0.0135</v>
      </c>
      <c r="I33" s="19">
        <v>0.0135</v>
      </c>
      <c r="J33" s="19">
        <v>0.0135</v>
      </c>
      <c r="K33" s="19">
        <v>0.0135</v>
      </c>
      <c r="L33" s="19">
        <v>0.0135</v>
      </c>
      <c r="M33" s="19">
        <v>0.0135</v>
      </c>
      <c r="N33" s="19">
        <v>0.0135</v>
      </c>
      <c r="O33" s="19">
        <v>0.0135</v>
      </c>
      <c r="Q33" s="19">
        <v>0.0135</v>
      </c>
      <c r="R33" s="19">
        <v>0.0135</v>
      </c>
      <c r="S33" s="19">
        <v>0.0135</v>
      </c>
      <c r="T33" s="19">
        <v>0.0135</v>
      </c>
      <c r="U33" s="19">
        <v>0.0135</v>
      </c>
      <c r="V33" s="19">
        <v>0.0135</v>
      </c>
      <c r="W33" s="19">
        <v>0.0135</v>
      </c>
      <c r="X33" s="19">
        <v>0.0135</v>
      </c>
      <c r="Y33" s="19">
        <v>0.0135</v>
      </c>
      <c r="Z33" s="19">
        <v>0.0135</v>
      </c>
      <c r="AA33" s="19">
        <v>0.0135</v>
      </c>
      <c r="AB33" s="19">
        <v>0.0135</v>
      </c>
      <c r="AC33" s="19">
        <v>0.0135</v>
      </c>
      <c r="AD33" s="19">
        <v>0.0135</v>
      </c>
      <c r="AE33" s="19">
        <v>0.0135</v>
      </c>
      <c r="AF33" s="19">
        <v>0.0135</v>
      </c>
      <c r="AG33" s="19">
        <v>0.0135</v>
      </c>
      <c r="AH33" s="19">
        <v>0.0135</v>
      </c>
      <c r="AI33" s="19">
        <v>0.0135</v>
      </c>
      <c r="AK33" s="19">
        <v>0.0135</v>
      </c>
      <c r="AL33" s="19">
        <v>0.0135</v>
      </c>
      <c r="AM33" s="19">
        <v>0.0135</v>
      </c>
      <c r="AN33" s="19">
        <v>0.0135</v>
      </c>
      <c r="AO33" s="19">
        <v>0.0135</v>
      </c>
      <c r="AP33" s="19">
        <v>0.0135</v>
      </c>
      <c r="AQ33" s="19">
        <v>0.0135</v>
      </c>
      <c r="AR33" s="19">
        <v>0.0135</v>
      </c>
      <c r="AS33" s="19">
        <v>0.0135</v>
      </c>
      <c r="AT33" s="19">
        <v>0.0135</v>
      </c>
      <c r="AU33" s="19">
        <v>0.0135</v>
      </c>
      <c r="AV33" s="19">
        <v>0.0135</v>
      </c>
      <c r="AW33" s="19">
        <v>0.0135</v>
      </c>
      <c r="AX33" s="19">
        <v>0.0135</v>
      </c>
      <c r="AY33" s="19">
        <v>0.0135</v>
      </c>
      <c r="AZ33" s="19">
        <v>0.0135</v>
      </c>
      <c r="BA33" s="19">
        <v>0.0135</v>
      </c>
      <c r="BB33" s="19">
        <v>0.0135</v>
      </c>
      <c r="BC33" s="19">
        <v>0.0135</v>
      </c>
      <c r="BD33" s="19">
        <v>0.0135</v>
      </c>
      <c r="BE33" s="19">
        <v>0.0135</v>
      </c>
      <c r="BF33" s="19">
        <v>0.0135</v>
      </c>
      <c r="BG33" s="19">
        <v>0.0135</v>
      </c>
      <c r="BH33" s="19">
        <v>0.0135</v>
      </c>
      <c r="BI33" s="19">
        <v>0.0135</v>
      </c>
      <c r="BJ33" s="19">
        <v>0.0135</v>
      </c>
      <c r="BK33" s="19">
        <v>0.0135</v>
      </c>
      <c r="BL33" s="19">
        <v>0.0135</v>
      </c>
      <c r="BM33" s="19">
        <v>0.0135</v>
      </c>
      <c r="BN33" s="19">
        <v>0.0135</v>
      </c>
      <c r="BO33" s="19">
        <v>0.0135</v>
      </c>
      <c r="BP33" s="19">
        <v>0.0135</v>
      </c>
      <c r="BQ33" s="19">
        <v>0.0135</v>
      </c>
      <c r="BR33" s="19">
        <v>0.0135</v>
      </c>
      <c r="BS33" s="19">
        <v>0.0135</v>
      </c>
      <c r="BT33" s="19">
        <v>0.0135</v>
      </c>
      <c r="BU33" s="19">
        <v>0.0135</v>
      </c>
      <c r="BV33" s="19">
        <v>0.0135</v>
      </c>
      <c r="BW33" s="19">
        <v>0.0135</v>
      </c>
      <c r="BX33" s="19">
        <v>0.0135</v>
      </c>
      <c r="BY33" s="19">
        <v>0.0135</v>
      </c>
      <c r="BZ33" s="19">
        <v>0.0135</v>
      </c>
      <c r="CA33" s="19">
        <v>0.0135</v>
      </c>
      <c r="CB33" s="19">
        <v>0.0135</v>
      </c>
      <c r="CC33" s="19">
        <v>0.0135</v>
      </c>
      <c r="CD33" s="19">
        <v>0.0135</v>
      </c>
      <c r="CE33" s="19">
        <v>0.0135</v>
      </c>
    </row>
    <row r="34" spans="1:83" ht="12.75">
      <c r="A34" s="19" t="s">
        <v>27</v>
      </c>
      <c r="B34" s="19">
        <v>0.0283</v>
      </c>
      <c r="C34" s="19">
        <v>0.0283</v>
      </c>
      <c r="D34" s="19">
        <v>0.0283</v>
      </c>
      <c r="E34" s="19">
        <v>0.0283</v>
      </c>
      <c r="F34" s="19">
        <v>0.0283</v>
      </c>
      <c r="G34" s="19">
        <v>0.0283</v>
      </c>
      <c r="H34" s="19">
        <v>0.0283</v>
      </c>
      <c r="I34" s="19">
        <v>0.0283</v>
      </c>
      <c r="J34" s="19">
        <v>0.0283</v>
      </c>
      <c r="K34" s="19">
        <v>0.0283</v>
      </c>
      <c r="L34" s="19">
        <v>0.0283</v>
      </c>
      <c r="M34" s="19">
        <v>0.0283</v>
      </c>
      <c r="N34" s="19">
        <v>0.0283</v>
      </c>
      <c r="O34" s="19">
        <v>0.0283</v>
      </c>
      <c r="Q34" s="19">
        <v>0.0283</v>
      </c>
      <c r="R34" s="19">
        <v>0.0283</v>
      </c>
      <c r="S34" s="19">
        <v>0.0283</v>
      </c>
      <c r="T34" s="19">
        <v>0.0283</v>
      </c>
      <c r="U34" s="19">
        <v>0.0283</v>
      </c>
      <c r="V34" s="19">
        <v>0.0283</v>
      </c>
      <c r="W34" s="19">
        <v>0.0283</v>
      </c>
      <c r="X34" s="19">
        <v>0.0283</v>
      </c>
      <c r="Y34" s="19">
        <v>0.0283</v>
      </c>
      <c r="Z34" s="19">
        <v>0.0283</v>
      </c>
      <c r="AA34" s="19">
        <v>0.0283</v>
      </c>
      <c r="AB34" s="19">
        <v>0.0283</v>
      </c>
      <c r="AC34" s="19">
        <v>0.0283</v>
      </c>
      <c r="AD34" s="19">
        <v>0.0283</v>
      </c>
      <c r="AE34" s="19">
        <v>0.0283</v>
      </c>
      <c r="AF34" s="19">
        <v>0.0283</v>
      </c>
      <c r="AG34" s="19">
        <v>0.0283</v>
      </c>
      <c r="AH34" s="19">
        <v>0.0283</v>
      </c>
      <c r="AI34" s="19">
        <v>0.0283</v>
      </c>
      <c r="AK34" s="19">
        <v>0.0283</v>
      </c>
      <c r="AL34" s="19">
        <v>0.0283</v>
      </c>
      <c r="AM34" s="19">
        <v>0.0283</v>
      </c>
      <c r="AN34" s="19">
        <v>0.0283</v>
      </c>
      <c r="AO34" s="19">
        <v>0.0283</v>
      </c>
      <c r="AP34" s="19">
        <v>0.0283</v>
      </c>
      <c r="AQ34" s="19">
        <v>0.0283</v>
      </c>
      <c r="AR34" s="19">
        <v>0.0283</v>
      </c>
      <c r="AS34" s="19">
        <v>0.0283</v>
      </c>
      <c r="AT34" s="19">
        <v>0.0283</v>
      </c>
      <c r="AU34" s="19">
        <v>0.0283</v>
      </c>
      <c r="AV34" s="19">
        <v>0.0283</v>
      </c>
      <c r="AW34" s="19">
        <v>0.0283</v>
      </c>
      <c r="AX34" s="19">
        <v>0.0283</v>
      </c>
      <c r="AY34" s="19">
        <v>0.0283</v>
      </c>
      <c r="AZ34" s="19">
        <v>0.0283</v>
      </c>
      <c r="BA34" s="19">
        <v>0.0283</v>
      </c>
      <c r="BB34" s="19">
        <v>0.0283</v>
      </c>
      <c r="BC34" s="19">
        <v>0.0283</v>
      </c>
      <c r="BD34" s="19">
        <v>0.0283</v>
      </c>
      <c r="BE34" s="19">
        <v>0.0283</v>
      </c>
      <c r="BF34" s="19">
        <v>0.0283</v>
      </c>
      <c r="BG34" s="19">
        <v>0.0283</v>
      </c>
      <c r="BH34" s="19">
        <v>0.0283</v>
      </c>
      <c r="BI34" s="19">
        <v>0.0283</v>
      </c>
      <c r="BJ34" s="19">
        <v>0.0283</v>
      </c>
      <c r="BK34" s="19">
        <v>0.0283</v>
      </c>
      <c r="BL34" s="19">
        <v>0.0283</v>
      </c>
      <c r="BM34" s="19">
        <v>0.0283</v>
      </c>
      <c r="BN34" s="19">
        <v>0.0283</v>
      </c>
      <c r="BO34" s="19">
        <v>0.0283</v>
      </c>
      <c r="BP34" s="19">
        <v>0.0283</v>
      </c>
      <c r="BQ34" s="19">
        <v>0.0283</v>
      </c>
      <c r="BR34" s="19">
        <v>0.0283</v>
      </c>
      <c r="BS34" s="19">
        <v>0.0283</v>
      </c>
      <c r="BT34" s="19">
        <v>0.0283</v>
      </c>
      <c r="BU34" s="19">
        <v>0.0283</v>
      </c>
      <c r="BV34" s="19">
        <v>0.0283</v>
      </c>
      <c r="BW34" s="19">
        <v>0.0283</v>
      </c>
      <c r="BX34" s="19">
        <v>0.0283</v>
      </c>
      <c r="BY34" s="19">
        <v>0.0283</v>
      </c>
      <c r="BZ34" s="19">
        <v>0.0283</v>
      </c>
      <c r="CA34" s="19">
        <v>0.0283</v>
      </c>
      <c r="CB34" s="19">
        <v>0.0283</v>
      </c>
      <c r="CC34" s="19">
        <v>0.0283</v>
      </c>
      <c r="CD34" s="19">
        <v>0.0283</v>
      </c>
      <c r="CE34" s="19">
        <v>0.0283</v>
      </c>
    </row>
    <row r="35" spans="1:83" ht="12.75">
      <c r="A35" s="19" t="s">
        <v>30</v>
      </c>
      <c r="B35" s="19">
        <f>(11.574+10.505)/2</f>
        <v>11.0395</v>
      </c>
      <c r="C35" s="19">
        <f aca="true" t="shared" si="17" ref="C35:BN35">(11.574+10.505)/2</f>
        <v>11.0395</v>
      </c>
      <c r="D35" s="19">
        <f t="shared" si="17"/>
        <v>11.0395</v>
      </c>
      <c r="E35" s="19">
        <f t="shared" si="17"/>
        <v>11.0395</v>
      </c>
      <c r="F35" s="19">
        <f t="shared" si="17"/>
        <v>11.0395</v>
      </c>
      <c r="G35" s="19">
        <f t="shared" si="17"/>
        <v>11.0395</v>
      </c>
      <c r="H35" s="19">
        <f t="shared" si="17"/>
        <v>11.0395</v>
      </c>
      <c r="I35" s="19">
        <f t="shared" si="17"/>
        <v>11.0395</v>
      </c>
      <c r="J35" s="19">
        <f t="shared" si="17"/>
        <v>11.0395</v>
      </c>
      <c r="K35" s="19">
        <f t="shared" si="17"/>
        <v>11.0395</v>
      </c>
      <c r="L35" s="19">
        <f t="shared" si="17"/>
        <v>11.0395</v>
      </c>
      <c r="M35" s="19">
        <f t="shared" si="17"/>
        <v>11.0395</v>
      </c>
      <c r="N35" s="19">
        <f t="shared" si="17"/>
        <v>11.0395</v>
      </c>
      <c r="O35" s="19">
        <f t="shared" si="17"/>
        <v>11.0395</v>
      </c>
      <c r="Q35" s="19">
        <f t="shared" si="17"/>
        <v>11.0395</v>
      </c>
      <c r="R35" s="19">
        <f t="shared" si="17"/>
        <v>11.0395</v>
      </c>
      <c r="S35" s="19">
        <f t="shared" si="17"/>
        <v>11.0395</v>
      </c>
      <c r="T35" s="19">
        <f t="shared" si="17"/>
        <v>11.0395</v>
      </c>
      <c r="U35" s="19">
        <f t="shared" si="17"/>
        <v>11.0395</v>
      </c>
      <c r="V35" s="19">
        <f t="shared" si="17"/>
        <v>11.0395</v>
      </c>
      <c r="W35" s="19">
        <f t="shared" si="17"/>
        <v>11.0395</v>
      </c>
      <c r="X35" s="19">
        <f t="shared" si="17"/>
        <v>11.0395</v>
      </c>
      <c r="Y35" s="19">
        <f t="shared" si="17"/>
        <v>11.0395</v>
      </c>
      <c r="Z35" s="19">
        <f t="shared" si="17"/>
        <v>11.0395</v>
      </c>
      <c r="AA35" s="19">
        <f t="shared" si="17"/>
        <v>11.0395</v>
      </c>
      <c r="AB35" s="19">
        <f t="shared" si="17"/>
        <v>11.0395</v>
      </c>
      <c r="AC35" s="19">
        <f t="shared" si="17"/>
        <v>11.0395</v>
      </c>
      <c r="AD35" s="19">
        <f t="shared" si="17"/>
        <v>11.0395</v>
      </c>
      <c r="AE35" s="19">
        <f t="shared" si="17"/>
        <v>11.0395</v>
      </c>
      <c r="AF35" s="19">
        <f t="shared" si="17"/>
        <v>11.0395</v>
      </c>
      <c r="AG35" s="19">
        <f t="shared" si="17"/>
        <v>11.0395</v>
      </c>
      <c r="AH35" s="19">
        <f t="shared" si="17"/>
        <v>11.0395</v>
      </c>
      <c r="AI35" s="19">
        <f t="shared" si="17"/>
        <v>11.0395</v>
      </c>
      <c r="AK35" s="19">
        <f t="shared" si="17"/>
        <v>11.0395</v>
      </c>
      <c r="AL35" s="19">
        <f t="shared" si="17"/>
        <v>11.0395</v>
      </c>
      <c r="AM35" s="19">
        <f t="shared" si="17"/>
        <v>11.0395</v>
      </c>
      <c r="AN35" s="19">
        <f t="shared" si="17"/>
        <v>11.0395</v>
      </c>
      <c r="AO35" s="19">
        <f t="shared" si="17"/>
        <v>11.0395</v>
      </c>
      <c r="AP35" s="19">
        <f t="shared" si="17"/>
        <v>11.0395</v>
      </c>
      <c r="AQ35" s="19">
        <f t="shared" si="17"/>
        <v>11.0395</v>
      </c>
      <c r="AR35" s="19">
        <f t="shared" si="17"/>
        <v>11.0395</v>
      </c>
      <c r="AS35" s="19">
        <f t="shared" si="17"/>
        <v>11.0395</v>
      </c>
      <c r="AT35" s="19">
        <f t="shared" si="17"/>
        <v>11.0395</v>
      </c>
      <c r="AU35" s="19">
        <f t="shared" si="17"/>
        <v>11.0395</v>
      </c>
      <c r="AV35" s="19">
        <f t="shared" si="17"/>
        <v>11.0395</v>
      </c>
      <c r="AW35" s="19">
        <f t="shared" si="17"/>
        <v>11.0395</v>
      </c>
      <c r="AX35" s="19">
        <f t="shared" si="17"/>
        <v>11.0395</v>
      </c>
      <c r="AY35" s="19">
        <f t="shared" si="17"/>
        <v>11.0395</v>
      </c>
      <c r="AZ35" s="19">
        <f t="shared" si="17"/>
        <v>11.0395</v>
      </c>
      <c r="BA35" s="19">
        <f t="shared" si="17"/>
        <v>11.0395</v>
      </c>
      <c r="BB35" s="19">
        <f t="shared" si="17"/>
        <v>11.0395</v>
      </c>
      <c r="BC35" s="19">
        <f t="shared" si="17"/>
        <v>11.0395</v>
      </c>
      <c r="BD35" s="19">
        <f t="shared" si="17"/>
        <v>11.0395</v>
      </c>
      <c r="BE35" s="19">
        <f t="shared" si="17"/>
        <v>11.0395</v>
      </c>
      <c r="BF35" s="19">
        <f t="shared" si="17"/>
        <v>11.0395</v>
      </c>
      <c r="BG35" s="19">
        <f t="shared" si="17"/>
        <v>11.0395</v>
      </c>
      <c r="BH35" s="19">
        <f t="shared" si="17"/>
        <v>11.0395</v>
      </c>
      <c r="BI35" s="19">
        <f t="shared" si="17"/>
        <v>11.0395</v>
      </c>
      <c r="BJ35" s="19">
        <f t="shared" si="17"/>
        <v>11.0395</v>
      </c>
      <c r="BK35" s="19">
        <f t="shared" si="17"/>
        <v>11.0395</v>
      </c>
      <c r="BL35" s="19">
        <f t="shared" si="17"/>
        <v>11.0395</v>
      </c>
      <c r="BM35" s="19">
        <f t="shared" si="17"/>
        <v>11.0395</v>
      </c>
      <c r="BN35" s="19">
        <f t="shared" si="17"/>
        <v>11.0395</v>
      </c>
      <c r="BO35" s="19">
        <f aca="true" t="shared" si="18" ref="BO35:CE35">(11.574+10.505)/2</f>
        <v>11.0395</v>
      </c>
      <c r="BP35" s="19">
        <f t="shared" si="18"/>
        <v>11.0395</v>
      </c>
      <c r="BQ35" s="19">
        <f t="shared" si="18"/>
        <v>11.0395</v>
      </c>
      <c r="BR35" s="19">
        <f t="shared" si="18"/>
        <v>11.0395</v>
      </c>
      <c r="BS35" s="19">
        <f t="shared" si="18"/>
        <v>11.0395</v>
      </c>
      <c r="BT35" s="19">
        <f t="shared" si="18"/>
        <v>11.0395</v>
      </c>
      <c r="BU35" s="19">
        <f t="shared" si="18"/>
        <v>11.0395</v>
      </c>
      <c r="BV35" s="19">
        <f t="shared" si="18"/>
        <v>11.0395</v>
      </c>
      <c r="BW35" s="19">
        <f t="shared" si="18"/>
        <v>11.0395</v>
      </c>
      <c r="BX35" s="19">
        <f t="shared" si="18"/>
        <v>11.0395</v>
      </c>
      <c r="BY35" s="19">
        <f t="shared" si="18"/>
        <v>11.0395</v>
      </c>
      <c r="BZ35" s="19">
        <f t="shared" si="18"/>
        <v>11.0395</v>
      </c>
      <c r="CA35" s="19">
        <f t="shared" si="18"/>
        <v>11.0395</v>
      </c>
      <c r="CB35" s="19">
        <f t="shared" si="18"/>
        <v>11.0395</v>
      </c>
      <c r="CC35" s="19">
        <f t="shared" si="18"/>
        <v>11.0395</v>
      </c>
      <c r="CD35" s="19">
        <f t="shared" si="18"/>
        <v>11.0395</v>
      </c>
      <c r="CE35" s="19">
        <f t="shared" si="18"/>
        <v>11.0395</v>
      </c>
    </row>
    <row r="36" spans="1:83" ht="12.75">
      <c r="A36" s="19" t="s">
        <v>31</v>
      </c>
      <c r="B36" s="19">
        <f>(1.209+0.965)/2</f>
        <v>1.087</v>
      </c>
      <c r="C36" s="19">
        <f aca="true" t="shared" si="19" ref="C36:BN36">(1.209+0.965)/2</f>
        <v>1.087</v>
      </c>
      <c r="D36" s="19">
        <f t="shared" si="19"/>
        <v>1.087</v>
      </c>
      <c r="E36" s="19">
        <f t="shared" si="19"/>
        <v>1.087</v>
      </c>
      <c r="F36" s="19">
        <f t="shared" si="19"/>
        <v>1.087</v>
      </c>
      <c r="G36" s="19">
        <f t="shared" si="19"/>
        <v>1.087</v>
      </c>
      <c r="H36" s="19">
        <f t="shared" si="19"/>
        <v>1.087</v>
      </c>
      <c r="I36" s="19">
        <f t="shared" si="19"/>
        <v>1.087</v>
      </c>
      <c r="J36" s="19">
        <f t="shared" si="19"/>
        <v>1.087</v>
      </c>
      <c r="K36" s="19">
        <f t="shared" si="19"/>
        <v>1.087</v>
      </c>
      <c r="L36" s="19">
        <f t="shared" si="19"/>
        <v>1.087</v>
      </c>
      <c r="M36" s="19">
        <f t="shared" si="19"/>
        <v>1.087</v>
      </c>
      <c r="N36" s="19">
        <f t="shared" si="19"/>
        <v>1.087</v>
      </c>
      <c r="O36" s="19">
        <f t="shared" si="19"/>
        <v>1.087</v>
      </c>
      <c r="Q36" s="19">
        <f t="shared" si="19"/>
        <v>1.087</v>
      </c>
      <c r="R36" s="19">
        <f t="shared" si="19"/>
        <v>1.087</v>
      </c>
      <c r="S36" s="19">
        <f t="shared" si="19"/>
        <v>1.087</v>
      </c>
      <c r="T36" s="19">
        <f t="shared" si="19"/>
        <v>1.087</v>
      </c>
      <c r="U36" s="19">
        <f t="shared" si="19"/>
        <v>1.087</v>
      </c>
      <c r="V36" s="19">
        <f t="shared" si="19"/>
        <v>1.087</v>
      </c>
      <c r="W36" s="19">
        <f t="shared" si="19"/>
        <v>1.087</v>
      </c>
      <c r="X36" s="19">
        <f t="shared" si="19"/>
        <v>1.087</v>
      </c>
      <c r="Y36" s="19">
        <f t="shared" si="19"/>
        <v>1.087</v>
      </c>
      <c r="Z36" s="19">
        <f t="shared" si="19"/>
        <v>1.087</v>
      </c>
      <c r="AA36" s="19">
        <f t="shared" si="19"/>
        <v>1.087</v>
      </c>
      <c r="AB36" s="19">
        <f t="shared" si="19"/>
        <v>1.087</v>
      </c>
      <c r="AC36" s="19">
        <f t="shared" si="19"/>
        <v>1.087</v>
      </c>
      <c r="AD36" s="19">
        <f t="shared" si="19"/>
        <v>1.087</v>
      </c>
      <c r="AE36" s="19">
        <f t="shared" si="19"/>
        <v>1.087</v>
      </c>
      <c r="AF36" s="19">
        <f t="shared" si="19"/>
        <v>1.087</v>
      </c>
      <c r="AG36" s="19">
        <f t="shared" si="19"/>
        <v>1.087</v>
      </c>
      <c r="AH36" s="19">
        <f t="shared" si="19"/>
        <v>1.087</v>
      </c>
      <c r="AI36" s="19">
        <f t="shared" si="19"/>
        <v>1.087</v>
      </c>
      <c r="AK36" s="19">
        <f t="shared" si="19"/>
        <v>1.087</v>
      </c>
      <c r="AL36" s="19">
        <f t="shared" si="19"/>
        <v>1.087</v>
      </c>
      <c r="AM36" s="19">
        <f t="shared" si="19"/>
        <v>1.087</v>
      </c>
      <c r="AN36" s="19">
        <f t="shared" si="19"/>
        <v>1.087</v>
      </c>
      <c r="AO36" s="19">
        <f t="shared" si="19"/>
        <v>1.087</v>
      </c>
      <c r="AP36" s="19">
        <f t="shared" si="19"/>
        <v>1.087</v>
      </c>
      <c r="AQ36" s="19">
        <f t="shared" si="19"/>
        <v>1.087</v>
      </c>
      <c r="AR36" s="19">
        <f t="shared" si="19"/>
        <v>1.087</v>
      </c>
      <c r="AS36" s="19">
        <f t="shared" si="19"/>
        <v>1.087</v>
      </c>
      <c r="AT36" s="19">
        <f t="shared" si="19"/>
        <v>1.087</v>
      </c>
      <c r="AU36" s="19">
        <f t="shared" si="19"/>
        <v>1.087</v>
      </c>
      <c r="AV36" s="19">
        <f t="shared" si="19"/>
        <v>1.087</v>
      </c>
      <c r="AW36" s="19">
        <f t="shared" si="19"/>
        <v>1.087</v>
      </c>
      <c r="AX36" s="19">
        <f t="shared" si="19"/>
        <v>1.087</v>
      </c>
      <c r="AY36" s="19">
        <f t="shared" si="19"/>
        <v>1.087</v>
      </c>
      <c r="AZ36" s="19">
        <f t="shared" si="19"/>
        <v>1.087</v>
      </c>
      <c r="BA36" s="19">
        <f t="shared" si="19"/>
        <v>1.087</v>
      </c>
      <c r="BB36" s="19">
        <f t="shared" si="19"/>
        <v>1.087</v>
      </c>
      <c r="BC36" s="19">
        <f t="shared" si="19"/>
        <v>1.087</v>
      </c>
      <c r="BD36" s="19">
        <f t="shared" si="19"/>
        <v>1.087</v>
      </c>
      <c r="BE36" s="19">
        <f t="shared" si="19"/>
        <v>1.087</v>
      </c>
      <c r="BF36" s="19">
        <f t="shared" si="19"/>
        <v>1.087</v>
      </c>
      <c r="BG36" s="19">
        <f t="shared" si="19"/>
        <v>1.087</v>
      </c>
      <c r="BH36" s="19">
        <f t="shared" si="19"/>
        <v>1.087</v>
      </c>
      <c r="BI36" s="19">
        <f t="shared" si="19"/>
        <v>1.087</v>
      </c>
      <c r="BJ36" s="19">
        <f t="shared" si="19"/>
        <v>1.087</v>
      </c>
      <c r="BK36" s="19">
        <f t="shared" si="19"/>
        <v>1.087</v>
      </c>
      <c r="BL36" s="19">
        <f t="shared" si="19"/>
        <v>1.087</v>
      </c>
      <c r="BM36" s="19">
        <f t="shared" si="19"/>
        <v>1.087</v>
      </c>
      <c r="BN36" s="19">
        <f t="shared" si="19"/>
        <v>1.087</v>
      </c>
      <c r="BO36" s="19">
        <f aca="true" t="shared" si="20" ref="BO36:CE36">(1.209+0.965)/2</f>
        <v>1.087</v>
      </c>
      <c r="BP36" s="19">
        <f t="shared" si="20"/>
        <v>1.087</v>
      </c>
      <c r="BQ36" s="19">
        <f t="shared" si="20"/>
        <v>1.087</v>
      </c>
      <c r="BR36" s="19">
        <f t="shared" si="20"/>
        <v>1.087</v>
      </c>
      <c r="BS36" s="19">
        <f t="shared" si="20"/>
        <v>1.087</v>
      </c>
      <c r="BT36" s="19">
        <f t="shared" si="20"/>
        <v>1.087</v>
      </c>
      <c r="BU36" s="19">
        <f t="shared" si="20"/>
        <v>1.087</v>
      </c>
      <c r="BV36" s="19">
        <f t="shared" si="20"/>
        <v>1.087</v>
      </c>
      <c r="BW36" s="19">
        <f t="shared" si="20"/>
        <v>1.087</v>
      </c>
      <c r="BX36" s="19">
        <f t="shared" si="20"/>
        <v>1.087</v>
      </c>
      <c r="BY36" s="19">
        <f t="shared" si="20"/>
        <v>1.087</v>
      </c>
      <c r="BZ36" s="19">
        <f t="shared" si="20"/>
        <v>1.087</v>
      </c>
      <c r="CA36" s="19">
        <f t="shared" si="20"/>
        <v>1.087</v>
      </c>
      <c r="CB36" s="19">
        <f t="shared" si="20"/>
        <v>1.087</v>
      </c>
      <c r="CC36" s="19">
        <f t="shared" si="20"/>
        <v>1.087</v>
      </c>
      <c r="CD36" s="19">
        <f t="shared" si="20"/>
        <v>1.087</v>
      </c>
      <c r="CE36" s="19">
        <f t="shared" si="20"/>
        <v>1.087</v>
      </c>
    </row>
    <row r="37" spans="1:83" ht="12.75">
      <c r="A37" s="19" t="s">
        <v>32</v>
      </c>
      <c r="B37" s="19">
        <f>(3.664+3.068)/2</f>
        <v>3.366</v>
      </c>
      <c r="C37" s="19">
        <f aca="true" t="shared" si="21" ref="C37:BN37">(3.664+3.068)/2</f>
        <v>3.366</v>
      </c>
      <c r="D37" s="19">
        <f t="shared" si="21"/>
        <v>3.366</v>
      </c>
      <c r="E37" s="19">
        <f t="shared" si="21"/>
        <v>3.366</v>
      </c>
      <c r="F37" s="19">
        <f t="shared" si="21"/>
        <v>3.366</v>
      </c>
      <c r="G37" s="19">
        <f t="shared" si="21"/>
        <v>3.366</v>
      </c>
      <c r="H37" s="19">
        <f t="shared" si="21"/>
        <v>3.366</v>
      </c>
      <c r="I37" s="19">
        <f t="shared" si="21"/>
        <v>3.366</v>
      </c>
      <c r="J37" s="19">
        <f t="shared" si="21"/>
        <v>3.366</v>
      </c>
      <c r="K37" s="19">
        <f t="shared" si="21"/>
        <v>3.366</v>
      </c>
      <c r="L37" s="19">
        <f t="shared" si="21"/>
        <v>3.366</v>
      </c>
      <c r="M37" s="19">
        <f t="shared" si="21"/>
        <v>3.366</v>
      </c>
      <c r="N37" s="19">
        <f t="shared" si="21"/>
        <v>3.366</v>
      </c>
      <c r="O37" s="19">
        <f t="shared" si="21"/>
        <v>3.366</v>
      </c>
      <c r="Q37" s="19">
        <f t="shared" si="21"/>
        <v>3.366</v>
      </c>
      <c r="R37" s="19">
        <f t="shared" si="21"/>
        <v>3.366</v>
      </c>
      <c r="S37" s="19">
        <f t="shared" si="21"/>
        <v>3.366</v>
      </c>
      <c r="T37" s="19">
        <f t="shared" si="21"/>
        <v>3.366</v>
      </c>
      <c r="U37" s="19">
        <f t="shared" si="21"/>
        <v>3.366</v>
      </c>
      <c r="V37" s="19">
        <f t="shared" si="21"/>
        <v>3.366</v>
      </c>
      <c r="W37" s="19">
        <f t="shared" si="21"/>
        <v>3.366</v>
      </c>
      <c r="X37" s="19">
        <f t="shared" si="21"/>
        <v>3.366</v>
      </c>
      <c r="Y37" s="19">
        <f t="shared" si="21"/>
        <v>3.366</v>
      </c>
      <c r="Z37" s="19">
        <f t="shared" si="21"/>
        <v>3.366</v>
      </c>
      <c r="AA37" s="19">
        <f t="shared" si="21"/>
        <v>3.366</v>
      </c>
      <c r="AB37" s="19">
        <f t="shared" si="21"/>
        <v>3.366</v>
      </c>
      <c r="AC37" s="19">
        <f t="shared" si="21"/>
        <v>3.366</v>
      </c>
      <c r="AD37" s="19">
        <f t="shared" si="21"/>
        <v>3.366</v>
      </c>
      <c r="AE37" s="19">
        <f t="shared" si="21"/>
        <v>3.366</v>
      </c>
      <c r="AF37" s="19">
        <f t="shared" si="21"/>
        <v>3.366</v>
      </c>
      <c r="AG37" s="19">
        <f t="shared" si="21"/>
        <v>3.366</v>
      </c>
      <c r="AH37" s="19">
        <f t="shared" si="21"/>
        <v>3.366</v>
      </c>
      <c r="AI37" s="19">
        <f t="shared" si="21"/>
        <v>3.366</v>
      </c>
      <c r="AK37" s="19">
        <f t="shared" si="21"/>
        <v>3.366</v>
      </c>
      <c r="AL37" s="19">
        <f t="shared" si="21"/>
        <v>3.366</v>
      </c>
      <c r="AM37" s="19">
        <f t="shared" si="21"/>
        <v>3.366</v>
      </c>
      <c r="AN37" s="19">
        <f t="shared" si="21"/>
        <v>3.366</v>
      </c>
      <c r="AO37" s="19">
        <f t="shared" si="21"/>
        <v>3.366</v>
      </c>
      <c r="AP37" s="19">
        <f t="shared" si="21"/>
        <v>3.366</v>
      </c>
      <c r="AQ37" s="19">
        <f t="shared" si="21"/>
        <v>3.366</v>
      </c>
      <c r="AR37" s="19">
        <f t="shared" si="21"/>
        <v>3.366</v>
      </c>
      <c r="AS37" s="19">
        <f t="shared" si="21"/>
        <v>3.366</v>
      </c>
      <c r="AT37" s="19">
        <f t="shared" si="21"/>
        <v>3.366</v>
      </c>
      <c r="AU37" s="19">
        <f t="shared" si="21"/>
        <v>3.366</v>
      </c>
      <c r="AV37" s="19">
        <f t="shared" si="21"/>
        <v>3.366</v>
      </c>
      <c r="AW37" s="19">
        <f t="shared" si="21"/>
        <v>3.366</v>
      </c>
      <c r="AX37" s="19">
        <f t="shared" si="21"/>
        <v>3.366</v>
      </c>
      <c r="AY37" s="19">
        <f t="shared" si="21"/>
        <v>3.366</v>
      </c>
      <c r="AZ37" s="19">
        <f t="shared" si="21"/>
        <v>3.366</v>
      </c>
      <c r="BA37" s="19">
        <f t="shared" si="21"/>
        <v>3.366</v>
      </c>
      <c r="BB37" s="19">
        <f t="shared" si="21"/>
        <v>3.366</v>
      </c>
      <c r="BC37" s="19">
        <f t="shared" si="21"/>
        <v>3.366</v>
      </c>
      <c r="BD37" s="19">
        <f t="shared" si="21"/>
        <v>3.366</v>
      </c>
      <c r="BE37" s="19">
        <f t="shared" si="21"/>
        <v>3.366</v>
      </c>
      <c r="BF37" s="19">
        <f t="shared" si="21"/>
        <v>3.366</v>
      </c>
      <c r="BG37" s="19">
        <f t="shared" si="21"/>
        <v>3.366</v>
      </c>
      <c r="BH37" s="19">
        <f t="shared" si="21"/>
        <v>3.366</v>
      </c>
      <c r="BI37" s="19">
        <f t="shared" si="21"/>
        <v>3.366</v>
      </c>
      <c r="BJ37" s="19">
        <f t="shared" si="21"/>
        <v>3.366</v>
      </c>
      <c r="BK37" s="19">
        <f t="shared" si="21"/>
        <v>3.366</v>
      </c>
      <c r="BL37" s="19">
        <f t="shared" si="21"/>
        <v>3.366</v>
      </c>
      <c r="BM37" s="19">
        <f t="shared" si="21"/>
        <v>3.366</v>
      </c>
      <c r="BN37" s="19">
        <f t="shared" si="21"/>
        <v>3.366</v>
      </c>
      <c r="BO37" s="19">
        <f aca="true" t="shared" si="22" ref="BO37:CE37">(3.664+3.068)/2</f>
        <v>3.366</v>
      </c>
      <c r="BP37" s="19">
        <f t="shared" si="22"/>
        <v>3.366</v>
      </c>
      <c r="BQ37" s="19">
        <f t="shared" si="22"/>
        <v>3.366</v>
      </c>
      <c r="BR37" s="19">
        <f t="shared" si="22"/>
        <v>3.366</v>
      </c>
      <c r="BS37" s="19">
        <f t="shared" si="22"/>
        <v>3.366</v>
      </c>
      <c r="BT37" s="19">
        <f t="shared" si="22"/>
        <v>3.366</v>
      </c>
      <c r="BU37" s="19">
        <f t="shared" si="22"/>
        <v>3.366</v>
      </c>
      <c r="BV37" s="19">
        <f t="shared" si="22"/>
        <v>3.366</v>
      </c>
      <c r="BW37" s="19">
        <f t="shared" si="22"/>
        <v>3.366</v>
      </c>
      <c r="BX37" s="19">
        <f t="shared" si="22"/>
        <v>3.366</v>
      </c>
      <c r="BY37" s="19">
        <f t="shared" si="22"/>
        <v>3.366</v>
      </c>
      <c r="BZ37" s="19">
        <f t="shared" si="22"/>
        <v>3.366</v>
      </c>
      <c r="CA37" s="19">
        <f t="shared" si="22"/>
        <v>3.366</v>
      </c>
      <c r="CB37" s="19">
        <f t="shared" si="22"/>
        <v>3.366</v>
      </c>
      <c r="CC37" s="19">
        <f t="shared" si="22"/>
        <v>3.366</v>
      </c>
      <c r="CD37" s="19">
        <f t="shared" si="22"/>
        <v>3.366</v>
      </c>
      <c r="CE37" s="19">
        <f t="shared" si="22"/>
        <v>3.366</v>
      </c>
    </row>
    <row r="38" spans="1:83" ht="12.75">
      <c r="A38" s="19" t="s">
        <v>33</v>
      </c>
      <c r="B38" s="19">
        <f>(1.802+1.301)/2</f>
        <v>1.5514999999999999</v>
      </c>
      <c r="C38" s="19">
        <f aca="true" t="shared" si="23" ref="C38:BN38">(1.802+1.301)/2</f>
        <v>1.5514999999999999</v>
      </c>
      <c r="D38" s="19">
        <f t="shared" si="23"/>
        <v>1.5514999999999999</v>
      </c>
      <c r="E38" s="19">
        <f t="shared" si="23"/>
        <v>1.5514999999999999</v>
      </c>
      <c r="F38" s="19">
        <f t="shared" si="23"/>
        <v>1.5514999999999999</v>
      </c>
      <c r="G38" s="19">
        <f t="shared" si="23"/>
        <v>1.5514999999999999</v>
      </c>
      <c r="H38" s="19">
        <f t="shared" si="23"/>
        <v>1.5514999999999999</v>
      </c>
      <c r="I38" s="19">
        <f t="shared" si="23"/>
        <v>1.5514999999999999</v>
      </c>
      <c r="J38" s="19">
        <f t="shared" si="23"/>
        <v>1.5514999999999999</v>
      </c>
      <c r="K38" s="19">
        <f t="shared" si="23"/>
        <v>1.5514999999999999</v>
      </c>
      <c r="L38" s="19">
        <f t="shared" si="23"/>
        <v>1.5514999999999999</v>
      </c>
      <c r="M38" s="19">
        <f t="shared" si="23"/>
        <v>1.5514999999999999</v>
      </c>
      <c r="N38" s="19">
        <f t="shared" si="23"/>
        <v>1.5514999999999999</v>
      </c>
      <c r="O38" s="19">
        <f t="shared" si="23"/>
        <v>1.5514999999999999</v>
      </c>
      <c r="Q38" s="19">
        <f t="shared" si="23"/>
        <v>1.5514999999999999</v>
      </c>
      <c r="R38" s="19">
        <f t="shared" si="23"/>
        <v>1.5514999999999999</v>
      </c>
      <c r="S38" s="19">
        <f t="shared" si="23"/>
        <v>1.5514999999999999</v>
      </c>
      <c r="T38" s="19">
        <f t="shared" si="23"/>
        <v>1.5514999999999999</v>
      </c>
      <c r="U38" s="19">
        <f t="shared" si="23"/>
        <v>1.5514999999999999</v>
      </c>
      <c r="V38" s="19">
        <f t="shared" si="23"/>
        <v>1.5514999999999999</v>
      </c>
      <c r="W38" s="19">
        <f t="shared" si="23"/>
        <v>1.5514999999999999</v>
      </c>
      <c r="X38" s="19">
        <f t="shared" si="23"/>
        <v>1.5514999999999999</v>
      </c>
      <c r="Y38" s="19">
        <f t="shared" si="23"/>
        <v>1.5514999999999999</v>
      </c>
      <c r="Z38" s="19">
        <f t="shared" si="23"/>
        <v>1.5514999999999999</v>
      </c>
      <c r="AA38" s="19">
        <f t="shared" si="23"/>
        <v>1.5514999999999999</v>
      </c>
      <c r="AB38" s="19">
        <f t="shared" si="23"/>
        <v>1.5514999999999999</v>
      </c>
      <c r="AC38" s="19">
        <f t="shared" si="23"/>
        <v>1.5514999999999999</v>
      </c>
      <c r="AD38" s="19">
        <f t="shared" si="23"/>
        <v>1.5514999999999999</v>
      </c>
      <c r="AE38" s="19">
        <f t="shared" si="23"/>
        <v>1.5514999999999999</v>
      </c>
      <c r="AF38" s="19">
        <f t="shared" si="23"/>
        <v>1.5514999999999999</v>
      </c>
      <c r="AG38" s="19">
        <f t="shared" si="23"/>
        <v>1.5514999999999999</v>
      </c>
      <c r="AH38" s="19">
        <f t="shared" si="23"/>
        <v>1.5514999999999999</v>
      </c>
      <c r="AI38" s="19">
        <f t="shared" si="23"/>
        <v>1.5514999999999999</v>
      </c>
      <c r="AK38" s="19">
        <f t="shared" si="23"/>
        <v>1.5514999999999999</v>
      </c>
      <c r="AL38" s="19">
        <f t="shared" si="23"/>
        <v>1.5514999999999999</v>
      </c>
      <c r="AM38" s="19">
        <f t="shared" si="23"/>
        <v>1.5514999999999999</v>
      </c>
      <c r="AN38" s="19">
        <f t="shared" si="23"/>
        <v>1.5514999999999999</v>
      </c>
      <c r="AO38" s="19">
        <f t="shared" si="23"/>
        <v>1.5514999999999999</v>
      </c>
      <c r="AP38" s="19">
        <f t="shared" si="23"/>
        <v>1.5514999999999999</v>
      </c>
      <c r="AQ38" s="19">
        <f t="shared" si="23"/>
        <v>1.5514999999999999</v>
      </c>
      <c r="AR38" s="19">
        <f t="shared" si="23"/>
        <v>1.5514999999999999</v>
      </c>
      <c r="AS38" s="19">
        <f t="shared" si="23"/>
        <v>1.5514999999999999</v>
      </c>
      <c r="AT38" s="19">
        <f t="shared" si="23"/>
        <v>1.5514999999999999</v>
      </c>
      <c r="AU38" s="19">
        <f t="shared" si="23"/>
        <v>1.5514999999999999</v>
      </c>
      <c r="AV38" s="19">
        <f t="shared" si="23"/>
        <v>1.5514999999999999</v>
      </c>
      <c r="AW38" s="19">
        <f t="shared" si="23"/>
        <v>1.5514999999999999</v>
      </c>
      <c r="AX38" s="19">
        <f t="shared" si="23"/>
        <v>1.5514999999999999</v>
      </c>
      <c r="AY38" s="19">
        <f t="shared" si="23"/>
        <v>1.5514999999999999</v>
      </c>
      <c r="AZ38" s="19">
        <f t="shared" si="23"/>
        <v>1.5514999999999999</v>
      </c>
      <c r="BA38" s="19">
        <f t="shared" si="23"/>
        <v>1.5514999999999999</v>
      </c>
      <c r="BB38" s="19">
        <f t="shared" si="23"/>
        <v>1.5514999999999999</v>
      </c>
      <c r="BC38" s="19">
        <f t="shared" si="23"/>
        <v>1.5514999999999999</v>
      </c>
      <c r="BD38" s="19">
        <f t="shared" si="23"/>
        <v>1.5514999999999999</v>
      </c>
      <c r="BE38" s="19">
        <f t="shared" si="23"/>
        <v>1.5514999999999999</v>
      </c>
      <c r="BF38" s="19">
        <f t="shared" si="23"/>
        <v>1.5514999999999999</v>
      </c>
      <c r="BG38" s="19">
        <f t="shared" si="23"/>
        <v>1.5514999999999999</v>
      </c>
      <c r="BH38" s="19">
        <f t="shared" si="23"/>
        <v>1.5514999999999999</v>
      </c>
      <c r="BI38" s="19">
        <f t="shared" si="23"/>
        <v>1.5514999999999999</v>
      </c>
      <c r="BJ38" s="19">
        <f t="shared" si="23"/>
        <v>1.5514999999999999</v>
      </c>
      <c r="BK38" s="19">
        <f t="shared" si="23"/>
        <v>1.5514999999999999</v>
      </c>
      <c r="BL38" s="19">
        <f t="shared" si="23"/>
        <v>1.5514999999999999</v>
      </c>
      <c r="BM38" s="19">
        <f t="shared" si="23"/>
        <v>1.5514999999999999</v>
      </c>
      <c r="BN38" s="19">
        <f t="shared" si="23"/>
        <v>1.5514999999999999</v>
      </c>
      <c r="BO38" s="19">
        <f aca="true" t="shared" si="24" ref="BO38:CE38">(1.802+1.301)/2</f>
        <v>1.5514999999999999</v>
      </c>
      <c r="BP38" s="19">
        <f t="shared" si="24"/>
        <v>1.5514999999999999</v>
      </c>
      <c r="BQ38" s="19">
        <f t="shared" si="24"/>
        <v>1.5514999999999999</v>
      </c>
      <c r="BR38" s="19">
        <f t="shared" si="24"/>
        <v>1.5514999999999999</v>
      </c>
      <c r="BS38" s="19">
        <f t="shared" si="24"/>
        <v>1.5514999999999999</v>
      </c>
      <c r="BT38" s="19">
        <f t="shared" si="24"/>
        <v>1.5514999999999999</v>
      </c>
      <c r="BU38" s="19">
        <f t="shared" si="24"/>
        <v>1.5514999999999999</v>
      </c>
      <c r="BV38" s="19">
        <f t="shared" si="24"/>
        <v>1.5514999999999999</v>
      </c>
      <c r="BW38" s="19">
        <f t="shared" si="24"/>
        <v>1.5514999999999999</v>
      </c>
      <c r="BX38" s="19">
        <f t="shared" si="24"/>
        <v>1.5514999999999999</v>
      </c>
      <c r="BY38" s="19">
        <f t="shared" si="24"/>
        <v>1.5514999999999999</v>
      </c>
      <c r="BZ38" s="19">
        <f t="shared" si="24"/>
        <v>1.5514999999999999</v>
      </c>
      <c r="CA38" s="19">
        <f t="shared" si="24"/>
        <v>1.5514999999999999</v>
      </c>
      <c r="CB38" s="19">
        <f t="shared" si="24"/>
        <v>1.5514999999999999</v>
      </c>
      <c r="CC38" s="19">
        <f t="shared" si="24"/>
        <v>1.5514999999999999</v>
      </c>
      <c r="CD38" s="19">
        <f t="shared" si="24"/>
        <v>1.5514999999999999</v>
      </c>
      <c r="CE38" s="19">
        <f t="shared" si="24"/>
        <v>1.5514999999999999</v>
      </c>
    </row>
    <row r="39" spans="1:83" ht="12.75">
      <c r="A39" s="19" t="s">
        <v>34</v>
      </c>
      <c r="B39" s="19">
        <f>(0.196+0.14)/2</f>
        <v>0.168</v>
      </c>
      <c r="C39" s="19">
        <f aca="true" t="shared" si="25" ref="C39:BN39">(0.196+0.14)/2</f>
        <v>0.168</v>
      </c>
      <c r="D39" s="19">
        <f t="shared" si="25"/>
        <v>0.168</v>
      </c>
      <c r="E39" s="19">
        <f t="shared" si="25"/>
        <v>0.168</v>
      </c>
      <c r="F39" s="19">
        <f t="shared" si="25"/>
        <v>0.168</v>
      </c>
      <c r="G39" s="19">
        <f t="shared" si="25"/>
        <v>0.168</v>
      </c>
      <c r="H39" s="19">
        <f t="shared" si="25"/>
        <v>0.168</v>
      </c>
      <c r="I39" s="19">
        <f t="shared" si="25"/>
        <v>0.168</v>
      </c>
      <c r="J39" s="19">
        <f t="shared" si="25"/>
        <v>0.168</v>
      </c>
      <c r="K39" s="19">
        <f t="shared" si="25"/>
        <v>0.168</v>
      </c>
      <c r="L39" s="19">
        <f t="shared" si="25"/>
        <v>0.168</v>
      </c>
      <c r="M39" s="19">
        <f t="shared" si="25"/>
        <v>0.168</v>
      </c>
      <c r="N39" s="19">
        <f t="shared" si="25"/>
        <v>0.168</v>
      </c>
      <c r="O39" s="19">
        <f t="shared" si="25"/>
        <v>0.168</v>
      </c>
      <c r="Q39" s="19">
        <f t="shared" si="25"/>
        <v>0.168</v>
      </c>
      <c r="R39" s="19">
        <f t="shared" si="25"/>
        <v>0.168</v>
      </c>
      <c r="S39" s="19">
        <f t="shared" si="25"/>
        <v>0.168</v>
      </c>
      <c r="T39" s="19">
        <f t="shared" si="25"/>
        <v>0.168</v>
      </c>
      <c r="U39" s="19">
        <f t="shared" si="25"/>
        <v>0.168</v>
      </c>
      <c r="V39" s="19">
        <f t="shared" si="25"/>
        <v>0.168</v>
      </c>
      <c r="W39" s="19">
        <f t="shared" si="25"/>
        <v>0.168</v>
      </c>
      <c r="X39" s="19">
        <f t="shared" si="25"/>
        <v>0.168</v>
      </c>
      <c r="Y39" s="19">
        <f t="shared" si="25"/>
        <v>0.168</v>
      </c>
      <c r="Z39" s="19">
        <f t="shared" si="25"/>
        <v>0.168</v>
      </c>
      <c r="AA39" s="19">
        <f t="shared" si="25"/>
        <v>0.168</v>
      </c>
      <c r="AB39" s="19">
        <f t="shared" si="25"/>
        <v>0.168</v>
      </c>
      <c r="AC39" s="19">
        <f t="shared" si="25"/>
        <v>0.168</v>
      </c>
      <c r="AD39" s="19">
        <f t="shared" si="25"/>
        <v>0.168</v>
      </c>
      <c r="AE39" s="19">
        <f t="shared" si="25"/>
        <v>0.168</v>
      </c>
      <c r="AF39" s="19">
        <f t="shared" si="25"/>
        <v>0.168</v>
      </c>
      <c r="AG39" s="19">
        <f t="shared" si="25"/>
        <v>0.168</v>
      </c>
      <c r="AH39" s="19">
        <f t="shared" si="25"/>
        <v>0.168</v>
      </c>
      <c r="AI39" s="19">
        <f t="shared" si="25"/>
        <v>0.168</v>
      </c>
      <c r="AK39" s="19">
        <f t="shared" si="25"/>
        <v>0.168</v>
      </c>
      <c r="AL39" s="19">
        <f t="shared" si="25"/>
        <v>0.168</v>
      </c>
      <c r="AM39" s="19">
        <f t="shared" si="25"/>
        <v>0.168</v>
      </c>
      <c r="AN39" s="19">
        <f t="shared" si="25"/>
        <v>0.168</v>
      </c>
      <c r="AO39" s="19">
        <f t="shared" si="25"/>
        <v>0.168</v>
      </c>
      <c r="AP39" s="19">
        <f t="shared" si="25"/>
        <v>0.168</v>
      </c>
      <c r="AQ39" s="19">
        <f t="shared" si="25"/>
        <v>0.168</v>
      </c>
      <c r="AR39" s="19">
        <f t="shared" si="25"/>
        <v>0.168</v>
      </c>
      <c r="AS39" s="19">
        <f t="shared" si="25"/>
        <v>0.168</v>
      </c>
      <c r="AT39" s="19">
        <f t="shared" si="25"/>
        <v>0.168</v>
      </c>
      <c r="AU39" s="19">
        <f t="shared" si="25"/>
        <v>0.168</v>
      </c>
      <c r="AV39" s="19">
        <f t="shared" si="25"/>
        <v>0.168</v>
      </c>
      <c r="AW39" s="19">
        <f t="shared" si="25"/>
        <v>0.168</v>
      </c>
      <c r="AX39" s="19">
        <f t="shared" si="25"/>
        <v>0.168</v>
      </c>
      <c r="AY39" s="19">
        <f t="shared" si="25"/>
        <v>0.168</v>
      </c>
      <c r="AZ39" s="19">
        <f t="shared" si="25"/>
        <v>0.168</v>
      </c>
      <c r="BA39" s="19">
        <f t="shared" si="25"/>
        <v>0.168</v>
      </c>
      <c r="BB39" s="19">
        <f t="shared" si="25"/>
        <v>0.168</v>
      </c>
      <c r="BC39" s="19">
        <f t="shared" si="25"/>
        <v>0.168</v>
      </c>
      <c r="BD39" s="19">
        <f t="shared" si="25"/>
        <v>0.168</v>
      </c>
      <c r="BE39" s="19">
        <f t="shared" si="25"/>
        <v>0.168</v>
      </c>
      <c r="BF39" s="19">
        <f t="shared" si="25"/>
        <v>0.168</v>
      </c>
      <c r="BG39" s="19">
        <f t="shared" si="25"/>
        <v>0.168</v>
      </c>
      <c r="BH39" s="19">
        <f t="shared" si="25"/>
        <v>0.168</v>
      </c>
      <c r="BI39" s="19">
        <f t="shared" si="25"/>
        <v>0.168</v>
      </c>
      <c r="BJ39" s="19">
        <f t="shared" si="25"/>
        <v>0.168</v>
      </c>
      <c r="BK39" s="19">
        <f t="shared" si="25"/>
        <v>0.168</v>
      </c>
      <c r="BL39" s="19">
        <f t="shared" si="25"/>
        <v>0.168</v>
      </c>
      <c r="BM39" s="19">
        <f t="shared" si="25"/>
        <v>0.168</v>
      </c>
      <c r="BN39" s="19">
        <f t="shared" si="25"/>
        <v>0.168</v>
      </c>
      <c r="BO39" s="19">
        <f aca="true" t="shared" si="26" ref="BO39:CE39">(0.196+0.14)/2</f>
        <v>0.168</v>
      </c>
      <c r="BP39" s="19">
        <f t="shared" si="26"/>
        <v>0.168</v>
      </c>
      <c r="BQ39" s="19">
        <f t="shared" si="26"/>
        <v>0.168</v>
      </c>
      <c r="BR39" s="19">
        <f t="shared" si="26"/>
        <v>0.168</v>
      </c>
      <c r="BS39" s="19">
        <f t="shared" si="26"/>
        <v>0.168</v>
      </c>
      <c r="BT39" s="19">
        <f t="shared" si="26"/>
        <v>0.168</v>
      </c>
      <c r="BU39" s="19">
        <f t="shared" si="26"/>
        <v>0.168</v>
      </c>
      <c r="BV39" s="19">
        <f t="shared" si="26"/>
        <v>0.168</v>
      </c>
      <c r="BW39" s="19">
        <f t="shared" si="26"/>
        <v>0.168</v>
      </c>
      <c r="BX39" s="19">
        <f t="shared" si="26"/>
        <v>0.168</v>
      </c>
      <c r="BY39" s="19">
        <f t="shared" si="26"/>
        <v>0.168</v>
      </c>
      <c r="BZ39" s="19">
        <f t="shared" si="26"/>
        <v>0.168</v>
      </c>
      <c r="CA39" s="19">
        <f t="shared" si="26"/>
        <v>0.168</v>
      </c>
      <c r="CB39" s="19">
        <f t="shared" si="26"/>
        <v>0.168</v>
      </c>
      <c r="CC39" s="19">
        <f t="shared" si="26"/>
        <v>0.168</v>
      </c>
      <c r="CD39" s="19">
        <f t="shared" si="26"/>
        <v>0.168</v>
      </c>
      <c r="CE39" s="19">
        <f t="shared" si="26"/>
        <v>0.168</v>
      </c>
    </row>
    <row r="41" ht="12.75">
      <c r="A41" s="2" t="s">
        <v>5</v>
      </c>
    </row>
    <row r="42" spans="1:83" ht="12.75">
      <c r="A42" s="19" t="s">
        <v>1</v>
      </c>
      <c r="B42" s="22">
        <f aca="true" t="shared" si="27" ref="B42:B49">((B$14-45)/10)*(B30-B18)+B18</f>
        <v>0.27158877067756465</v>
      </c>
      <c r="C42" s="22">
        <f aca="true" t="shared" si="28" ref="C42:O42">((C$14-45)/10)*(C30-C18)+C18</f>
        <v>0.2715799257840333</v>
      </c>
      <c r="D42" s="22">
        <f t="shared" si="28"/>
        <v>0.27157154528951777</v>
      </c>
      <c r="E42" s="22">
        <f t="shared" si="28"/>
        <v>0.27156816871110656</v>
      </c>
      <c r="F42" s="22">
        <f t="shared" si="28"/>
        <v>0.27151818856317284</v>
      </c>
      <c r="G42" s="22">
        <f t="shared" si="28"/>
        <v>0.2714237552679531</v>
      </c>
      <c r="H42" s="22">
        <f t="shared" si="28"/>
        <v>0.27130119522303625</v>
      </c>
      <c r="I42" s="22">
        <f t="shared" si="28"/>
        <v>0.271316134728187</v>
      </c>
      <c r="J42" s="22">
        <f t="shared" si="28"/>
        <v>0.27113674889206973</v>
      </c>
      <c r="K42" s="22">
        <f t="shared" si="28"/>
        <v>0.2721968504178297</v>
      </c>
      <c r="L42" s="22">
        <f t="shared" si="28"/>
        <v>0.27109034425435297</v>
      </c>
      <c r="M42" s="22">
        <f t="shared" si="28"/>
        <v>0.27106806283728435</v>
      </c>
      <c r="N42" s="22">
        <f t="shared" si="28"/>
        <v>0.2710840894049949</v>
      </c>
      <c r="O42" s="22">
        <f t="shared" si="28"/>
        <v>0.271320755032777</v>
      </c>
      <c r="Q42" s="22">
        <f aca="true" t="shared" si="29" ref="Q42:AI42">((Q$14-45)/10)*(Q30-Q18)+Q18</f>
        <v>0.27158877067756465</v>
      </c>
      <c r="R42" s="22">
        <f t="shared" si="29"/>
        <v>0.2715799257840333</v>
      </c>
      <c r="S42" s="22">
        <f t="shared" si="29"/>
        <v>0.27157154528951777</v>
      </c>
      <c r="T42" s="22">
        <f t="shared" si="29"/>
        <v>0.27156816871110656</v>
      </c>
      <c r="U42" s="22" t="e">
        <f t="shared" si="29"/>
        <v>#DIV/0!</v>
      </c>
      <c r="V42" s="22">
        <f t="shared" si="29"/>
        <v>0.27158605219909765</v>
      </c>
      <c r="W42" s="22">
        <f t="shared" si="29"/>
        <v>0.27151818856317284</v>
      </c>
      <c r="X42" s="22">
        <f t="shared" si="29"/>
        <v>0.2715748661115971</v>
      </c>
      <c r="Y42" s="22">
        <f t="shared" si="29"/>
        <v>0.27151019329190507</v>
      </c>
      <c r="Z42" s="22">
        <f t="shared" si="29"/>
        <v>0.2714237552679531</v>
      </c>
      <c r="AA42" s="22">
        <f t="shared" si="29"/>
        <v>0.27130119522303625</v>
      </c>
      <c r="AB42" s="22">
        <f t="shared" si="29"/>
        <v>0.27137915198818</v>
      </c>
      <c r="AC42" s="22">
        <f t="shared" si="29"/>
        <v>0.271316134728187</v>
      </c>
      <c r="AD42" s="22">
        <f t="shared" si="29"/>
        <v>0.27113674889206973</v>
      </c>
      <c r="AE42" s="22">
        <f t="shared" si="29"/>
        <v>0.2710840894049949</v>
      </c>
      <c r="AF42" s="22">
        <f t="shared" si="29"/>
        <v>0.2721968504178297</v>
      </c>
      <c r="AG42" s="22">
        <f t="shared" si="29"/>
        <v>0.27109034425435297</v>
      </c>
      <c r="AH42" s="22">
        <f t="shared" si="29"/>
        <v>0.27106806283728435</v>
      </c>
      <c r="AI42" s="22">
        <f t="shared" si="29"/>
        <v>0.271320755032777</v>
      </c>
      <c r="AK42" s="22">
        <f aca="true" t="shared" si="30" ref="AK42:CE42">((AK$14-45)/10)*(AK30-AK18)+AK18</f>
        <v>0.27180813217535366</v>
      </c>
      <c r="AL42" s="22">
        <f t="shared" si="30"/>
        <v>0.2715896353155399</v>
      </c>
      <c r="AM42" s="22">
        <f t="shared" si="30"/>
        <v>0.2717835095861001</v>
      </c>
      <c r="AN42" s="22">
        <f t="shared" si="30"/>
        <v>0.2715799257840333</v>
      </c>
      <c r="AO42" s="22">
        <f t="shared" si="30"/>
        <v>0.2717488824597021</v>
      </c>
      <c r="AP42" s="22">
        <f t="shared" si="30"/>
        <v>0.27176845465386607</v>
      </c>
      <c r="AQ42" s="22">
        <f t="shared" si="30"/>
        <v>0.27175630143234175</v>
      </c>
      <c r="AR42" s="22">
        <f t="shared" si="30"/>
        <v>0.2717883485341838</v>
      </c>
      <c r="AS42" s="22">
        <f t="shared" si="30"/>
        <v>0.2715711646718321</v>
      </c>
      <c r="AT42" s="22">
        <f t="shared" si="30"/>
        <v>0.2716118378470052</v>
      </c>
      <c r="AU42" s="22">
        <f t="shared" si="30"/>
        <v>0.27173565301772445</v>
      </c>
      <c r="AV42" s="22">
        <f t="shared" si="30"/>
        <v>0.2717388951147194</v>
      </c>
      <c r="AW42" s="22">
        <f t="shared" si="30"/>
        <v>0.27174888426950766</v>
      </c>
      <c r="AX42" s="22">
        <f t="shared" si="30"/>
        <v>0.2717781326658462</v>
      </c>
      <c r="AY42" s="22">
        <f t="shared" si="30"/>
        <v>0.27156816871110656</v>
      </c>
      <c r="AZ42" s="22">
        <f t="shared" si="30"/>
        <v>0.27158605219909765</v>
      </c>
      <c r="BA42" s="22">
        <f t="shared" si="30"/>
        <v>0.2717071814014723</v>
      </c>
      <c r="BB42" s="22">
        <f t="shared" si="30"/>
        <v>0.27165818001907444</v>
      </c>
      <c r="BC42" s="22">
        <f t="shared" si="30"/>
        <v>0.2716580900591889</v>
      </c>
      <c r="BD42" s="22">
        <f t="shared" si="30"/>
        <v>0.2716379106327123</v>
      </c>
      <c r="BE42" s="22">
        <f t="shared" si="30"/>
        <v>0.27151776462473437</v>
      </c>
      <c r="BF42" s="22">
        <f t="shared" si="30"/>
        <v>0.27162709431145676</v>
      </c>
      <c r="BG42" s="22">
        <f t="shared" si="30"/>
        <v>0.271695689064444</v>
      </c>
      <c r="BH42" s="22">
        <f t="shared" si="30"/>
        <v>0.2714537913011031</v>
      </c>
      <c r="BI42" s="22">
        <f t="shared" si="30"/>
        <v>0.27157555362048824</v>
      </c>
      <c r="BJ42" s="22">
        <f t="shared" si="30"/>
        <v>0.2715394349319777</v>
      </c>
      <c r="BK42" s="22">
        <f t="shared" si="30"/>
        <v>0.271621350062138</v>
      </c>
      <c r="BL42" s="22">
        <f t="shared" si="30"/>
        <v>0.27143731193566684</v>
      </c>
      <c r="BM42" s="22">
        <f t="shared" si="30"/>
        <v>0.2715748661115971</v>
      </c>
      <c r="BN42" s="22">
        <f t="shared" si="30"/>
        <v>0.2714772587182095</v>
      </c>
      <c r="BO42" s="22">
        <f t="shared" si="30"/>
        <v>0.2713935013190764</v>
      </c>
      <c r="BP42" s="22">
        <f t="shared" si="30"/>
        <v>0.27137915198818</v>
      </c>
      <c r="BQ42" s="22">
        <f t="shared" si="30"/>
        <v>0.27130119522303625</v>
      </c>
      <c r="BR42" s="22">
        <f t="shared" si="30"/>
        <v>0.2714691373924072</v>
      </c>
      <c r="BS42" s="22">
        <f t="shared" si="30"/>
        <v>0.2714081081610806</v>
      </c>
      <c r="BT42" s="22">
        <f t="shared" si="30"/>
        <v>0.27134988011037414</v>
      </c>
      <c r="BU42" s="22">
        <f t="shared" si="30"/>
        <v>0.2713289478775304</v>
      </c>
      <c r="BV42" s="22">
        <f t="shared" si="30"/>
        <v>0.271316134728187</v>
      </c>
      <c r="BW42" s="22">
        <f t="shared" si="30"/>
        <v>0.27128074226890736</v>
      </c>
      <c r="BX42" s="22">
        <f t="shared" si="30"/>
        <v>0.27113674889206973</v>
      </c>
      <c r="BY42" s="22">
        <f t="shared" si="30"/>
        <v>0.2721968504178297</v>
      </c>
      <c r="BZ42" s="22">
        <f t="shared" si="30"/>
        <v>0.27213291556099634</v>
      </c>
      <c r="CA42" s="22">
        <f t="shared" si="30"/>
        <v>0.27109034425435297</v>
      </c>
      <c r="CB42" s="22">
        <f t="shared" si="30"/>
        <v>0.27106806283728435</v>
      </c>
      <c r="CC42" s="22">
        <f t="shared" si="30"/>
        <v>0.2710840894049949</v>
      </c>
      <c r="CD42" s="22">
        <f t="shared" si="30"/>
        <v>0.271320755032777</v>
      </c>
      <c r="CE42" s="22">
        <f t="shared" si="30"/>
        <v>0.27132143489764576</v>
      </c>
    </row>
    <row r="43" spans="1:83" ht="12.75">
      <c r="A43" s="19" t="s">
        <v>2</v>
      </c>
      <c r="B43" s="22">
        <f t="shared" si="27"/>
        <v>8.152352607509403</v>
      </c>
      <c r="C43" s="22">
        <f aca="true" t="shared" si="31" ref="C43:O43">((C$14-45)/10)*(C31-C19)+C19</f>
        <v>8.152871016546937</v>
      </c>
      <c r="D43" s="22">
        <f t="shared" si="31"/>
        <v>8.153362206642152</v>
      </c>
      <c r="E43" s="22">
        <f t="shared" si="31"/>
        <v>8.153560111654587</v>
      </c>
      <c r="F43" s="22">
        <f t="shared" si="31"/>
        <v>8.156489503658479</v>
      </c>
      <c r="G43" s="22">
        <f t="shared" si="31"/>
        <v>8.162024344017194</v>
      </c>
      <c r="H43" s="22">
        <f t="shared" si="31"/>
        <v>8.169207724427595</v>
      </c>
      <c r="I43" s="22">
        <f t="shared" si="31"/>
        <v>8.168332103431263</v>
      </c>
      <c r="J43" s="22">
        <f t="shared" si="31"/>
        <v>8.17884610660369</v>
      </c>
      <c r="K43" s="22">
        <f t="shared" si="31"/>
        <v>8.116712378288314</v>
      </c>
      <c r="L43" s="22">
        <f t="shared" si="31"/>
        <v>8.181565933980979</v>
      </c>
      <c r="M43" s="22">
        <f t="shared" si="31"/>
        <v>8.1828718725925</v>
      </c>
      <c r="N43" s="22">
        <f t="shared" si="31"/>
        <v>8.181932537651686</v>
      </c>
      <c r="O43" s="22">
        <f t="shared" si="31"/>
        <v>8.16806130224557</v>
      </c>
      <c r="Q43" s="22">
        <f aca="true" t="shared" si="32" ref="Q43:AI43">((Q$14-45)/10)*(Q31-Q19)+Q19</f>
        <v>8.152352607509403</v>
      </c>
      <c r="R43" s="22">
        <f t="shared" si="32"/>
        <v>8.152871016546937</v>
      </c>
      <c r="S43" s="22">
        <f t="shared" si="32"/>
        <v>8.153362206642152</v>
      </c>
      <c r="T43" s="22">
        <f t="shared" si="32"/>
        <v>8.153560111654587</v>
      </c>
      <c r="U43" s="22" t="e">
        <f t="shared" si="32"/>
        <v>#DIV/0!</v>
      </c>
      <c r="V43" s="22">
        <f t="shared" si="32"/>
        <v>8.152511940552888</v>
      </c>
      <c r="W43" s="22">
        <f t="shared" si="32"/>
        <v>8.156489503658479</v>
      </c>
      <c r="X43" s="22">
        <f t="shared" si="32"/>
        <v>8.153167569570282</v>
      </c>
      <c r="Y43" s="22">
        <f t="shared" si="32"/>
        <v>8.156958115391118</v>
      </c>
      <c r="Z43" s="22">
        <f t="shared" si="32"/>
        <v>8.162024344017194</v>
      </c>
      <c r="AA43" s="22">
        <f t="shared" si="32"/>
        <v>8.169207724427595</v>
      </c>
      <c r="AB43" s="22">
        <f t="shared" si="32"/>
        <v>8.164638591803893</v>
      </c>
      <c r="AC43" s="22">
        <f t="shared" si="32"/>
        <v>8.168332103431263</v>
      </c>
      <c r="AD43" s="22">
        <f t="shared" si="32"/>
        <v>8.17884610660369</v>
      </c>
      <c r="AE43" s="22">
        <f t="shared" si="32"/>
        <v>8.181932537651686</v>
      </c>
      <c r="AF43" s="22">
        <f t="shared" si="32"/>
        <v>8.116712378288314</v>
      </c>
      <c r="AG43" s="22">
        <f t="shared" si="32"/>
        <v>8.181565933980979</v>
      </c>
      <c r="AH43" s="22">
        <f t="shared" si="32"/>
        <v>8.1828718725925</v>
      </c>
      <c r="AI43" s="22">
        <f t="shared" si="32"/>
        <v>8.16806130224557</v>
      </c>
      <c r="AK43" s="22">
        <f aca="true" t="shared" si="33" ref="AK43:CE43">((AK$14-45)/10)*(AK31-AK19)+AK19</f>
        <v>8.139495586388993</v>
      </c>
      <c r="AL43" s="22">
        <f t="shared" si="33"/>
        <v>8.152301930116966</v>
      </c>
      <c r="AM43" s="22">
        <f t="shared" si="33"/>
        <v>8.140938743703579</v>
      </c>
      <c r="AN43" s="22">
        <f t="shared" si="33"/>
        <v>8.152871016546937</v>
      </c>
      <c r="AO43" s="22">
        <f t="shared" si="33"/>
        <v>8.14296827805635</v>
      </c>
      <c r="AP43" s="22">
        <f t="shared" si="33"/>
        <v>8.141821130009516</v>
      </c>
      <c r="AQ43" s="22">
        <f t="shared" si="33"/>
        <v>8.142533443826636</v>
      </c>
      <c r="AR43" s="22">
        <f t="shared" si="33"/>
        <v>8.14065512757978</v>
      </c>
      <c r="AS43" s="22">
        <f t="shared" si="33"/>
        <v>8.153384515067618</v>
      </c>
      <c r="AT43" s="22">
        <f t="shared" si="33"/>
        <v>8.151000615078305</v>
      </c>
      <c r="AU43" s="22">
        <f t="shared" si="33"/>
        <v>8.14374367035004</v>
      </c>
      <c r="AV43" s="22">
        <f t="shared" si="33"/>
        <v>8.143553647442838</v>
      </c>
      <c r="AW43" s="22">
        <f t="shared" si="33"/>
        <v>8.142968171981634</v>
      </c>
      <c r="AX43" s="22">
        <f t="shared" si="33"/>
        <v>8.141253890974015</v>
      </c>
      <c r="AY43" s="22">
        <f t="shared" si="33"/>
        <v>8.153560111654587</v>
      </c>
      <c r="AZ43" s="22">
        <f t="shared" si="33"/>
        <v>8.152511940552888</v>
      </c>
      <c r="BA43" s="22">
        <f t="shared" si="33"/>
        <v>8.145412423413704</v>
      </c>
      <c r="BB43" s="22">
        <f t="shared" si="33"/>
        <v>8.148284448882027</v>
      </c>
      <c r="BC43" s="22">
        <f t="shared" si="33"/>
        <v>8.148289721530872</v>
      </c>
      <c r="BD43" s="22">
        <f t="shared" si="33"/>
        <v>8.149472460138252</v>
      </c>
      <c r="BE43" s="22">
        <f t="shared" si="33"/>
        <v>8.156514351161404</v>
      </c>
      <c r="BF43" s="22">
        <f t="shared" si="33"/>
        <v>8.150106416745173</v>
      </c>
      <c r="BG43" s="22">
        <f t="shared" si="33"/>
        <v>8.146086002056197</v>
      </c>
      <c r="BH43" s="22">
        <f t="shared" si="33"/>
        <v>8.1602638987409</v>
      </c>
      <c r="BI43" s="22">
        <f t="shared" si="33"/>
        <v>8.153127273910272</v>
      </c>
      <c r="BJ43" s="22">
        <f t="shared" si="33"/>
        <v>8.15524423037575</v>
      </c>
      <c r="BK43" s="22">
        <f t="shared" si="33"/>
        <v>8.150443093580243</v>
      </c>
      <c r="BL43" s="22">
        <f t="shared" si="33"/>
        <v>8.161229772659526</v>
      </c>
      <c r="BM43" s="22">
        <f t="shared" si="33"/>
        <v>8.153167569570282</v>
      </c>
      <c r="BN43" s="22">
        <f t="shared" si="33"/>
        <v>8.158888447349387</v>
      </c>
      <c r="BO43" s="22">
        <f t="shared" si="33"/>
        <v>8.163797561576354</v>
      </c>
      <c r="BP43" s="22">
        <f t="shared" si="33"/>
        <v>8.164638591803893</v>
      </c>
      <c r="BQ43" s="22">
        <f t="shared" si="33"/>
        <v>8.169207724427595</v>
      </c>
      <c r="BR43" s="22">
        <f t="shared" si="33"/>
        <v>8.159364447278357</v>
      </c>
      <c r="BS43" s="22">
        <f t="shared" si="33"/>
        <v>8.162941438336667</v>
      </c>
      <c r="BT43" s="22">
        <f t="shared" si="33"/>
        <v>8.166354249086405</v>
      </c>
      <c r="BU43" s="22">
        <f t="shared" si="33"/>
        <v>8.167581110511412</v>
      </c>
      <c r="BV43" s="22">
        <f t="shared" si="33"/>
        <v>8.168332103431263</v>
      </c>
      <c r="BW43" s="22">
        <f t="shared" si="33"/>
        <v>8.170406494794596</v>
      </c>
      <c r="BX43" s="22">
        <f t="shared" si="33"/>
        <v>8.17884610660369</v>
      </c>
      <c r="BY43" s="22">
        <f t="shared" si="33"/>
        <v>8.116712378288314</v>
      </c>
      <c r="BZ43" s="22">
        <f t="shared" si="33"/>
        <v>8.120459671286048</v>
      </c>
      <c r="CA43" s="22">
        <f t="shared" si="33"/>
        <v>8.181565933980979</v>
      </c>
      <c r="CB43" s="22">
        <f t="shared" si="33"/>
        <v>8.1828718725925</v>
      </c>
      <c r="CC43" s="22">
        <f t="shared" si="33"/>
        <v>8.181932537651686</v>
      </c>
      <c r="CD43" s="22">
        <f t="shared" si="33"/>
        <v>8.16806130224557</v>
      </c>
      <c r="CE43" s="22">
        <f t="shared" si="33"/>
        <v>8.168021454610205</v>
      </c>
    </row>
    <row r="44" spans="1:83" ht="12.75">
      <c r="A44" s="19" t="s">
        <v>3</v>
      </c>
      <c r="B44" s="22">
        <f t="shared" si="27"/>
        <v>0.28368668901221383</v>
      </c>
      <c r="C44" s="22">
        <f aca="true" t="shared" si="34" ref="C44:O44">((C$14-45)/10)*(C32-C20)+C20</f>
        <v>0.2837068357141464</v>
      </c>
      <c r="D44" s="22">
        <f t="shared" si="34"/>
        <v>0.28372592461832064</v>
      </c>
      <c r="E44" s="22">
        <f t="shared" si="34"/>
        <v>0.2837336157135906</v>
      </c>
      <c r="F44" s="22">
        <f t="shared" si="34"/>
        <v>0.28384745938388406</v>
      </c>
      <c r="G44" s="22">
        <f t="shared" si="34"/>
        <v>0.28406255744521797</v>
      </c>
      <c r="H44" s="22">
        <f t="shared" si="34"/>
        <v>0.28434172199197294</v>
      </c>
      <c r="I44" s="22">
        <f t="shared" si="34"/>
        <v>0.2843076931191297</v>
      </c>
      <c r="J44" s="22">
        <f t="shared" si="34"/>
        <v>0.2847162941902856</v>
      </c>
      <c r="K44" s="22">
        <f t="shared" si="34"/>
        <v>0.28230161849272123</v>
      </c>
      <c r="L44" s="22">
        <f t="shared" si="34"/>
        <v>0.2848219936428627</v>
      </c>
      <c r="M44" s="22">
        <f t="shared" si="34"/>
        <v>0.284872745759519</v>
      </c>
      <c r="N44" s="22">
        <f t="shared" si="34"/>
        <v>0.28483624079973385</v>
      </c>
      <c r="O44" s="22">
        <f t="shared" si="34"/>
        <v>0.28429716909200803</v>
      </c>
      <c r="Q44" s="22">
        <f aca="true" t="shared" si="35" ref="Q44:AI44">((Q$14-45)/10)*(Q32-Q20)+Q20</f>
        <v>0.28368668901221383</v>
      </c>
      <c r="R44" s="22">
        <f t="shared" si="35"/>
        <v>0.2837068357141464</v>
      </c>
      <c r="S44" s="22">
        <f t="shared" si="35"/>
        <v>0.28372592461832064</v>
      </c>
      <c r="T44" s="22">
        <f t="shared" si="35"/>
        <v>0.2837336157135906</v>
      </c>
      <c r="U44" s="22" t="e">
        <f t="shared" si="35"/>
        <v>#DIV/0!</v>
      </c>
      <c r="V44" s="22">
        <f t="shared" si="35"/>
        <v>0.28369288110205537</v>
      </c>
      <c r="W44" s="22">
        <f t="shared" si="35"/>
        <v>0.28384745938388406</v>
      </c>
      <c r="X44" s="22">
        <f t="shared" si="35"/>
        <v>0.28371836052358446</v>
      </c>
      <c r="Y44" s="22">
        <f t="shared" si="35"/>
        <v>0.28386567083510506</v>
      </c>
      <c r="Z44" s="22">
        <f t="shared" si="35"/>
        <v>0.28406255744521797</v>
      </c>
      <c r="AA44" s="22">
        <f t="shared" si="35"/>
        <v>0.28434172199197294</v>
      </c>
      <c r="AB44" s="22">
        <f t="shared" si="35"/>
        <v>0.2841641538047011</v>
      </c>
      <c r="AC44" s="22">
        <f t="shared" si="35"/>
        <v>0.2843076931191297</v>
      </c>
      <c r="AD44" s="22">
        <f t="shared" si="35"/>
        <v>0.2847162941902856</v>
      </c>
      <c r="AE44" s="22">
        <f t="shared" si="35"/>
        <v>0.28483624079973385</v>
      </c>
      <c r="AF44" s="22">
        <f t="shared" si="35"/>
        <v>0.28230161849272123</v>
      </c>
      <c r="AG44" s="22">
        <f t="shared" si="35"/>
        <v>0.2848219936428627</v>
      </c>
      <c r="AH44" s="22">
        <f t="shared" si="35"/>
        <v>0.284872745759519</v>
      </c>
      <c r="AI44" s="22">
        <f t="shared" si="35"/>
        <v>0.28429716909200803</v>
      </c>
      <c r="AK44" s="22">
        <f aca="true" t="shared" si="36" ref="AK44:CE44">((AK$14-45)/10)*(AK32-AK20)+AK20</f>
        <v>0.28318703226725</v>
      </c>
      <c r="AL44" s="22">
        <f t="shared" si="36"/>
        <v>0.283684719559048</v>
      </c>
      <c r="AM44" s="22">
        <f t="shared" si="36"/>
        <v>0.28324311705388316</v>
      </c>
      <c r="AN44" s="22">
        <f t="shared" si="36"/>
        <v>0.2837068357141464</v>
      </c>
      <c r="AO44" s="22">
        <f t="shared" si="36"/>
        <v>0.2833219899529008</v>
      </c>
      <c r="AP44" s="22">
        <f t="shared" si="36"/>
        <v>0.28327740884397173</v>
      </c>
      <c r="AQ44" s="22">
        <f t="shared" si="36"/>
        <v>0.28330509118188824</v>
      </c>
      <c r="AR44" s="22">
        <f t="shared" si="36"/>
        <v>0.28323209500547014</v>
      </c>
      <c r="AS44" s="22">
        <f t="shared" si="36"/>
        <v>0.2837267915808269</v>
      </c>
      <c r="AT44" s="22">
        <f t="shared" si="36"/>
        <v>0.2836341471262659</v>
      </c>
      <c r="AU44" s="22">
        <f t="shared" si="36"/>
        <v>0.28335212368184987</v>
      </c>
      <c r="AV44" s="22">
        <f t="shared" si="36"/>
        <v>0.2833447389053615</v>
      </c>
      <c r="AW44" s="22">
        <f t="shared" si="36"/>
        <v>0.2833219858305659</v>
      </c>
      <c r="AX44" s="22">
        <f t="shared" si="36"/>
        <v>0.28325536448335037</v>
      </c>
      <c r="AY44" s="22">
        <f t="shared" si="36"/>
        <v>0.2837336157135906</v>
      </c>
      <c r="AZ44" s="22">
        <f t="shared" si="36"/>
        <v>0.28369288110205537</v>
      </c>
      <c r="BA44" s="22">
        <f t="shared" si="36"/>
        <v>0.2834169756966463</v>
      </c>
      <c r="BB44" s="22">
        <f t="shared" si="36"/>
        <v>0.2835285899565527</v>
      </c>
      <c r="BC44" s="22">
        <f t="shared" si="36"/>
        <v>0.28352879486518084</v>
      </c>
      <c r="BD44" s="22">
        <f t="shared" si="36"/>
        <v>0.2835747591143776</v>
      </c>
      <c r="BE44" s="22">
        <f t="shared" si="36"/>
        <v>0.2838484250214385</v>
      </c>
      <c r="BF44" s="22">
        <f t="shared" si="36"/>
        <v>0.28359939629057074</v>
      </c>
      <c r="BG44" s="22">
        <f t="shared" si="36"/>
        <v>0.2834431526865442</v>
      </c>
      <c r="BH44" s="22">
        <f t="shared" si="36"/>
        <v>0.2839941420363763</v>
      </c>
      <c r="BI44" s="22">
        <f t="shared" si="36"/>
        <v>0.2837167945311101</v>
      </c>
      <c r="BJ44" s="22">
        <f t="shared" si="36"/>
        <v>0.2837990648771619</v>
      </c>
      <c r="BK44" s="22">
        <f t="shared" si="36"/>
        <v>0.283612480414019</v>
      </c>
      <c r="BL44" s="22">
        <f t="shared" si="36"/>
        <v>0.28403167836875887</v>
      </c>
      <c r="BM44" s="22">
        <f t="shared" si="36"/>
        <v>0.28371836052358446</v>
      </c>
      <c r="BN44" s="22">
        <f t="shared" si="36"/>
        <v>0.2839406884751895</v>
      </c>
      <c r="BO44" s="22">
        <f t="shared" si="36"/>
        <v>0.2841314692176593</v>
      </c>
      <c r="BP44" s="22">
        <f t="shared" si="36"/>
        <v>0.2841641538047011</v>
      </c>
      <c r="BQ44" s="22">
        <f t="shared" si="36"/>
        <v>0.28434172199197294</v>
      </c>
      <c r="BR44" s="22">
        <f t="shared" si="36"/>
        <v>0.2839591870506281</v>
      </c>
      <c r="BS44" s="22">
        <f t="shared" si="36"/>
        <v>0.2840981980775388</v>
      </c>
      <c r="BT44" s="22">
        <f t="shared" si="36"/>
        <v>0.28423082863748117</v>
      </c>
      <c r="BU44" s="22">
        <f t="shared" si="36"/>
        <v>0.28427850761229184</v>
      </c>
      <c r="BV44" s="22">
        <f t="shared" si="36"/>
        <v>0.2843076931191297</v>
      </c>
      <c r="BW44" s="22">
        <f t="shared" si="36"/>
        <v>0.2843883092763777</v>
      </c>
      <c r="BX44" s="22">
        <f t="shared" si="36"/>
        <v>0.2847162941902856</v>
      </c>
      <c r="BY44" s="22">
        <f t="shared" si="36"/>
        <v>0.28230161849272123</v>
      </c>
      <c r="BZ44" s="22">
        <f t="shared" si="36"/>
        <v>0.2824472478888417</v>
      </c>
      <c r="CA44" s="22">
        <f t="shared" si="36"/>
        <v>0.2848219936428627</v>
      </c>
      <c r="CB44" s="22">
        <f t="shared" si="36"/>
        <v>0.284872745759519</v>
      </c>
      <c r="CC44" s="22">
        <f t="shared" si="36"/>
        <v>0.28483624079973385</v>
      </c>
      <c r="CD44" s="22">
        <f t="shared" si="36"/>
        <v>0.28429716909200803</v>
      </c>
      <c r="CE44" s="22">
        <f t="shared" si="36"/>
        <v>0.28429562051091795</v>
      </c>
    </row>
    <row r="45" spans="1:83" ht="12.75">
      <c r="A45" s="19" t="s">
        <v>29</v>
      </c>
      <c r="B45" s="22">
        <f t="shared" si="27"/>
        <v>0.0135</v>
      </c>
      <c r="C45" s="22">
        <f aca="true" t="shared" si="37" ref="C45:O45">((C$14-45)/10)*(C33-C21)+C21</f>
        <v>0.0135</v>
      </c>
      <c r="D45" s="22">
        <f t="shared" si="37"/>
        <v>0.0135</v>
      </c>
      <c r="E45" s="22">
        <f t="shared" si="37"/>
        <v>0.0135</v>
      </c>
      <c r="F45" s="22">
        <f t="shared" si="37"/>
        <v>0.0135</v>
      </c>
      <c r="G45" s="22">
        <f t="shared" si="37"/>
        <v>0.0135</v>
      </c>
      <c r="H45" s="22">
        <f t="shared" si="37"/>
        <v>0.0135</v>
      </c>
      <c r="I45" s="22">
        <f t="shared" si="37"/>
        <v>0.0135</v>
      </c>
      <c r="J45" s="22">
        <f t="shared" si="37"/>
        <v>0.0135</v>
      </c>
      <c r="K45" s="22">
        <f t="shared" si="37"/>
        <v>0.0135</v>
      </c>
      <c r="L45" s="22">
        <f t="shared" si="37"/>
        <v>0.0135</v>
      </c>
      <c r="M45" s="22">
        <f t="shared" si="37"/>
        <v>0.0135</v>
      </c>
      <c r="N45" s="22">
        <f t="shared" si="37"/>
        <v>0.0135</v>
      </c>
      <c r="O45" s="22">
        <f t="shared" si="37"/>
        <v>0.0135</v>
      </c>
      <c r="Q45" s="22">
        <f aca="true" t="shared" si="38" ref="Q45:AI45">((Q$14-45)/10)*(Q33-Q21)+Q21</f>
        <v>0.0135</v>
      </c>
      <c r="R45" s="22">
        <f t="shared" si="38"/>
        <v>0.0135</v>
      </c>
      <c r="S45" s="22">
        <f t="shared" si="38"/>
        <v>0.0135</v>
      </c>
      <c r="T45" s="22">
        <f t="shared" si="38"/>
        <v>0.0135</v>
      </c>
      <c r="U45" s="22" t="e">
        <f t="shared" si="38"/>
        <v>#DIV/0!</v>
      </c>
      <c r="V45" s="22">
        <f t="shared" si="38"/>
        <v>0.0135</v>
      </c>
      <c r="W45" s="22">
        <f t="shared" si="38"/>
        <v>0.0135</v>
      </c>
      <c r="X45" s="22">
        <f t="shared" si="38"/>
        <v>0.0135</v>
      </c>
      <c r="Y45" s="22">
        <f t="shared" si="38"/>
        <v>0.0135</v>
      </c>
      <c r="Z45" s="22">
        <f t="shared" si="38"/>
        <v>0.0135</v>
      </c>
      <c r="AA45" s="22">
        <f t="shared" si="38"/>
        <v>0.0135</v>
      </c>
      <c r="AB45" s="22">
        <f t="shared" si="38"/>
        <v>0.0135</v>
      </c>
      <c r="AC45" s="22">
        <f t="shared" si="38"/>
        <v>0.0135</v>
      </c>
      <c r="AD45" s="22">
        <f t="shared" si="38"/>
        <v>0.0135</v>
      </c>
      <c r="AE45" s="22">
        <f t="shared" si="38"/>
        <v>0.0135</v>
      </c>
      <c r="AF45" s="22">
        <f t="shared" si="38"/>
        <v>0.0135</v>
      </c>
      <c r="AG45" s="22">
        <f t="shared" si="38"/>
        <v>0.0135</v>
      </c>
      <c r="AH45" s="22">
        <f t="shared" si="38"/>
        <v>0.0135</v>
      </c>
      <c r="AI45" s="22">
        <f t="shared" si="38"/>
        <v>0.0135</v>
      </c>
      <c r="AK45" s="22">
        <f aca="true" t="shared" si="39" ref="AK45:CE45">((AK$14-45)/10)*(AK33-AK21)+AK21</f>
        <v>0.0135</v>
      </c>
      <c r="AL45" s="22">
        <f t="shared" si="39"/>
        <v>0.0135</v>
      </c>
      <c r="AM45" s="22">
        <f t="shared" si="39"/>
        <v>0.0135</v>
      </c>
      <c r="AN45" s="22">
        <f t="shared" si="39"/>
        <v>0.0135</v>
      </c>
      <c r="AO45" s="22">
        <f t="shared" si="39"/>
        <v>0.0135</v>
      </c>
      <c r="AP45" s="22">
        <f t="shared" si="39"/>
        <v>0.0135</v>
      </c>
      <c r="AQ45" s="22">
        <f t="shared" si="39"/>
        <v>0.0135</v>
      </c>
      <c r="AR45" s="22">
        <f t="shared" si="39"/>
        <v>0.0135</v>
      </c>
      <c r="AS45" s="22">
        <f t="shared" si="39"/>
        <v>0.0135</v>
      </c>
      <c r="AT45" s="22">
        <f t="shared" si="39"/>
        <v>0.0135</v>
      </c>
      <c r="AU45" s="22">
        <f t="shared" si="39"/>
        <v>0.0135</v>
      </c>
      <c r="AV45" s="22">
        <f t="shared" si="39"/>
        <v>0.0135</v>
      </c>
      <c r="AW45" s="22">
        <f t="shared" si="39"/>
        <v>0.0135</v>
      </c>
      <c r="AX45" s="22">
        <f t="shared" si="39"/>
        <v>0.0135</v>
      </c>
      <c r="AY45" s="22">
        <f t="shared" si="39"/>
        <v>0.0135</v>
      </c>
      <c r="AZ45" s="22">
        <f t="shared" si="39"/>
        <v>0.0135</v>
      </c>
      <c r="BA45" s="22">
        <f t="shared" si="39"/>
        <v>0.0135</v>
      </c>
      <c r="BB45" s="22">
        <f t="shared" si="39"/>
        <v>0.0135</v>
      </c>
      <c r="BC45" s="22">
        <f t="shared" si="39"/>
        <v>0.0135</v>
      </c>
      <c r="BD45" s="22">
        <f t="shared" si="39"/>
        <v>0.0135</v>
      </c>
      <c r="BE45" s="22">
        <f t="shared" si="39"/>
        <v>0.0135</v>
      </c>
      <c r="BF45" s="22">
        <f t="shared" si="39"/>
        <v>0.0135</v>
      </c>
      <c r="BG45" s="22">
        <f t="shared" si="39"/>
        <v>0.0135</v>
      </c>
      <c r="BH45" s="22">
        <f t="shared" si="39"/>
        <v>0.0135</v>
      </c>
      <c r="BI45" s="22">
        <f t="shared" si="39"/>
        <v>0.0135</v>
      </c>
      <c r="BJ45" s="22">
        <f t="shared" si="39"/>
        <v>0.0135</v>
      </c>
      <c r="BK45" s="22">
        <f t="shared" si="39"/>
        <v>0.0135</v>
      </c>
      <c r="BL45" s="22">
        <f t="shared" si="39"/>
        <v>0.0135</v>
      </c>
      <c r="BM45" s="22">
        <f t="shared" si="39"/>
        <v>0.0135</v>
      </c>
      <c r="BN45" s="22">
        <f t="shared" si="39"/>
        <v>0.0135</v>
      </c>
      <c r="BO45" s="22">
        <f t="shared" si="39"/>
        <v>0.0135</v>
      </c>
      <c r="BP45" s="22">
        <f t="shared" si="39"/>
        <v>0.0135</v>
      </c>
      <c r="BQ45" s="22">
        <f t="shared" si="39"/>
        <v>0.0135</v>
      </c>
      <c r="BR45" s="22">
        <f t="shared" si="39"/>
        <v>0.0135</v>
      </c>
      <c r="BS45" s="22">
        <f t="shared" si="39"/>
        <v>0.0135</v>
      </c>
      <c r="BT45" s="22">
        <f t="shared" si="39"/>
        <v>0.0135</v>
      </c>
      <c r="BU45" s="22">
        <f t="shared" si="39"/>
        <v>0.0135</v>
      </c>
      <c r="BV45" s="22">
        <f t="shared" si="39"/>
        <v>0.0135</v>
      </c>
      <c r="BW45" s="22">
        <f t="shared" si="39"/>
        <v>0.0135</v>
      </c>
      <c r="BX45" s="22">
        <f t="shared" si="39"/>
        <v>0.0135</v>
      </c>
      <c r="BY45" s="22">
        <f t="shared" si="39"/>
        <v>0.0135</v>
      </c>
      <c r="BZ45" s="22">
        <f t="shared" si="39"/>
        <v>0.0135</v>
      </c>
      <c r="CA45" s="22">
        <f t="shared" si="39"/>
        <v>0.0135</v>
      </c>
      <c r="CB45" s="22">
        <f t="shared" si="39"/>
        <v>0.0135</v>
      </c>
      <c r="CC45" s="22">
        <f t="shared" si="39"/>
        <v>0.0135</v>
      </c>
      <c r="CD45" s="22">
        <f t="shared" si="39"/>
        <v>0.0135</v>
      </c>
      <c r="CE45" s="22">
        <f t="shared" si="39"/>
        <v>0.0135</v>
      </c>
    </row>
    <row r="46" spans="1:83" ht="12.75">
      <c r="A46" s="19" t="s">
        <v>27</v>
      </c>
      <c r="B46" s="22">
        <f t="shared" si="27"/>
        <v>0.0283</v>
      </c>
      <c r="C46" s="22">
        <f aca="true" t="shared" si="40" ref="C46:O46">((C$14-45)/10)*(C34-C22)+C22</f>
        <v>0.0283</v>
      </c>
      <c r="D46" s="22">
        <f t="shared" si="40"/>
        <v>0.0283</v>
      </c>
      <c r="E46" s="22">
        <f t="shared" si="40"/>
        <v>0.0283</v>
      </c>
      <c r="F46" s="22">
        <f t="shared" si="40"/>
        <v>0.0283</v>
      </c>
      <c r="G46" s="22">
        <f t="shared" si="40"/>
        <v>0.0283</v>
      </c>
      <c r="H46" s="22">
        <f t="shared" si="40"/>
        <v>0.0283</v>
      </c>
      <c r="I46" s="22">
        <f t="shared" si="40"/>
        <v>0.0283</v>
      </c>
      <c r="J46" s="22">
        <f t="shared" si="40"/>
        <v>0.0283</v>
      </c>
      <c r="K46" s="22">
        <f t="shared" si="40"/>
        <v>0.0283</v>
      </c>
      <c r="L46" s="22">
        <f t="shared" si="40"/>
        <v>0.0283</v>
      </c>
      <c r="M46" s="22">
        <f t="shared" si="40"/>
        <v>0.0283</v>
      </c>
      <c r="N46" s="22">
        <f t="shared" si="40"/>
        <v>0.0283</v>
      </c>
      <c r="O46" s="22">
        <f t="shared" si="40"/>
        <v>0.0283</v>
      </c>
      <c r="Q46" s="22">
        <f aca="true" t="shared" si="41" ref="Q46:AI46">((Q$14-45)/10)*(Q34-Q22)+Q22</f>
        <v>0.0283</v>
      </c>
      <c r="R46" s="22">
        <f t="shared" si="41"/>
        <v>0.0283</v>
      </c>
      <c r="S46" s="22">
        <f t="shared" si="41"/>
        <v>0.0283</v>
      </c>
      <c r="T46" s="22">
        <f t="shared" si="41"/>
        <v>0.0283</v>
      </c>
      <c r="U46" s="22" t="e">
        <f t="shared" si="41"/>
        <v>#DIV/0!</v>
      </c>
      <c r="V46" s="22">
        <f t="shared" si="41"/>
        <v>0.0283</v>
      </c>
      <c r="W46" s="22">
        <f t="shared" si="41"/>
        <v>0.0283</v>
      </c>
      <c r="X46" s="22">
        <f t="shared" si="41"/>
        <v>0.0283</v>
      </c>
      <c r="Y46" s="22">
        <f t="shared" si="41"/>
        <v>0.0283</v>
      </c>
      <c r="Z46" s="22">
        <f t="shared" si="41"/>
        <v>0.0283</v>
      </c>
      <c r="AA46" s="22">
        <f t="shared" si="41"/>
        <v>0.0283</v>
      </c>
      <c r="AB46" s="22">
        <f t="shared" si="41"/>
        <v>0.0283</v>
      </c>
      <c r="AC46" s="22">
        <f t="shared" si="41"/>
        <v>0.0283</v>
      </c>
      <c r="AD46" s="22">
        <f t="shared" si="41"/>
        <v>0.0283</v>
      </c>
      <c r="AE46" s="22">
        <f t="shared" si="41"/>
        <v>0.0283</v>
      </c>
      <c r="AF46" s="22">
        <f t="shared" si="41"/>
        <v>0.0283</v>
      </c>
      <c r="AG46" s="22">
        <f t="shared" si="41"/>
        <v>0.0283</v>
      </c>
      <c r="AH46" s="22">
        <f t="shared" si="41"/>
        <v>0.0283</v>
      </c>
      <c r="AI46" s="22">
        <f t="shared" si="41"/>
        <v>0.0283</v>
      </c>
      <c r="AK46" s="22">
        <f aca="true" t="shared" si="42" ref="AK46:CE46">((AK$14-45)/10)*(AK34-AK22)+AK22</f>
        <v>0.0283</v>
      </c>
      <c r="AL46" s="22">
        <f t="shared" si="42"/>
        <v>0.0283</v>
      </c>
      <c r="AM46" s="22">
        <f t="shared" si="42"/>
        <v>0.0283</v>
      </c>
      <c r="AN46" s="22">
        <f t="shared" si="42"/>
        <v>0.0283</v>
      </c>
      <c r="AO46" s="22">
        <f t="shared" si="42"/>
        <v>0.0283</v>
      </c>
      <c r="AP46" s="22">
        <f t="shared" si="42"/>
        <v>0.0283</v>
      </c>
      <c r="AQ46" s="22">
        <f t="shared" si="42"/>
        <v>0.0283</v>
      </c>
      <c r="AR46" s="22">
        <f t="shared" si="42"/>
        <v>0.0283</v>
      </c>
      <c r="AS46" s="22">
        <f t="shared" si="42"/>
        <v>0.0283</v>
      </c>
      <c r="AT46" s="22">
        <f t="shared" si="42"/>
        <v>0.0283</v>
      </c>
      <c r="AU46" s="22">
        <f t="shared" si="42"/>
        <v>0.0283</v>
      </c>
      <c r="AV46" s="22">
        <f t="shared" si="42"/>
        <v>0.0283</v>
      </c>
      <c r="AW46" s="22">
        <f t="shared" si="42"/>
        <v>0.0283</v>
      </c>
      <c r="AX46" s="22">
        <f t="shared" si="42"/>
        <v>0.0283</v>
      </c>
      <c r="AY46" s="22">
        <f t="shared" si="42"/>
        <v>0.0283</v>
      </c>
      <c r="AZ46" s="22">
        <f t="shared" si="42"/>
        <v>0.0283</v>
      </c>
      <c r="BA46" s="22">
        <f t="shared" si="42"/>
        <v>0.0283</v>
      </c>
      <c r="BB46" s="22">
        <f t="shared" si="42"/>
        <v>0.0283</v>
      </c>
      <c r="BC46" s="22">
        <f t="shared" si="42"/>
        <v>0.0283</v>
      </c>
      <c r="BD46" s="22">
        <f t="shared" si="42"/>
        <v>0.0283</v>
      </c>
      <c r="BE46" s="22">
        <f t="shared" si="42"/>
        <v>0.0283</v>
      </c>
      <c r="BF46" s="22">
        <f t="shared" si="42"/>
        <v>0.0283</v>
      </c>
      <c r="BG46" s="22">
        <f t="shared" si="42"/>
        <v>0.0283</v>
      </c>
      <c r="BH46" s="22">
        <f t="shared" si="42"/>
        <v>0.0283</v>
      </c>
      <c r="BI46" s="22">
        <f t="shared" si="42"/>
        <v>0.0283</v>
      </c>
      <c r="BJ46" s="22">
        <f t="shared" si="42"/>
        <v>0.0283</v>
      </c>
      <c r="BK46" s="22">
        <f t="shared" si="42"/>
        <v>0.0283</v>
      </c>
      <c r="BL46" s="22">
        <f t="shared" si="42"/>
        <v>0.0283</v>
      </c>
      <c r="BM46" s="22">
        <f t="shared" si="42"/>
        <v>0.0283</v>
      </c>
      <c r="BN46" s="22">
        <f t="shared" si="42"/>
        <v>0.0283</v>
      </c>
      <c r="BO46" s="22">
        <f t="shared" si="42"/>
        <v>0.0283</v>
      </c>
      <c r="BP46" s="22">
        <f t="shared" si="42"/>
        <v>0.0283</v>
      </c>
      <c r="BQ46" s="22">
        <f t="shared" si="42"/>
        <v>0.0283</v>
      </c>
      <c r="BR46" s="22">
        <f t="shared" si="42"/>
        <v>0.0283</v>
      </c>
      <c r="BS46" s="22">
        <f t="shared" si="42"/>
        <v>0.0283</v>
      </c>
      <c r="BT46" s="22">
        <f t="shared" si="42"/>
        <v>0.0283</v>
      </c>
      <c r="BU46" s="22">
        <f t="shared" si="42"/>
        <v>0.0283</v>
      </c>
      <c r="BV46" s="22">
        <f t="shared" si="42"/>
        <v>0.0283</v>
      </c>
      <c r="BW46" s="22">
        <f t="shared" si="42"/>
        <v>0.0283</v>
      </c>
      <c r="BX46" s="22">
        <f t="shared" si="42"/>
        <v>0.0283</v>
      </c>
      <c r="BY46" s="22">
        <f t="shared" si="42"/>
        <v>0.0283</v>
      </c>
      <c r="BZ46" s="22">
        <f t="shared" si="42"/>
        <v>0.0283</v>
      </c>
      <c r="CA46" s="22">
        <f t="shared" si="42"/>
        <v>0.0283</v>
      </c>
      <c r="CB46" s="22">
        <f t="shared" si="42"/>
        <v>0.0283</v>
      </c>
      <c r="CC46" s="22">
        <f t="shared" si="42"/>
        <v>0.0283</v>
      </c>
      <c r="CD46" s="22">
        <f t="shared" si="42"/>
        <v>0.0283</v>
      </c>
      <c r="CE46" s="22">
        <f t="shared" si="42"/>
        <v>0.0283</v>
      </c>
    </row>
    <row r="47" spans="1:83" ht="12.75">
      <c r="A47" s="19" t="s">
        <v>30</v>
      </c>
      <c r="B47" s="22">
        <f t="shared" si="27"/>
        <v>11.101513021943065</v>
      </c>
      <c r="C47" s="22">
        <f aca="true" t="shared" si="43" ref="C47:O47">((C$14-45)/10)*(C35-C23)+C23</f>
        <v>11.101378874391171</v>
      </c>
      <c r="D47" s="22">
        <f t="shared" si="43"/>
        <v>11.101251770224353</v>
      </c>
      <c r="E47" s="22">
        <f t="shared" si="43"/>
        <v>11.101200558785116</v>
      </c>
      <c r="F47" s="22">
        <f t="shared" si="43"/>
        <v>11.100442526541455</v>
      </c>
      <c r="G47" s="22">
        <f t="shared" si="43"/>
        <v>11.099010288230621</v>
      </c>
      <c r="H47" s="22">
        <f t="shared" si="43"/>
        <v>11.097151460882717</v>
      </c>
      <c r="I47" s="22">
        <f t="shared" si="43"/>
        <v>11.097378043377503</v>
      </c>
      <c r="J47" s="22">
        <f t="shared" si="43"/>
        <v>11.094657358196391</v>
      </c>
      <c r="K47" s="22">
        <f t="shared" si="43"/>
        <v>11.110735564670417</v>
      </c>
      <c r="L47" s="22">
        <f t="shared" si="43"/>
        <v>11.093953554524354</v>
      </c>
      <c r="M47" s="22">
        <f t="shared" si="43"/>
        <v>11.093615619698813</v>
      </c>
      <c r="N47" s="22">
        <f t="shared" si="43"/>
        <v>11.09385868930909</v>
      </c>
      <c r="O47" s="22">
        <f t="shared" si="43"/>
        <v>11.097448117997118</v>
      </c>
      <c r="Q47" s="22">
        <f aca="true" t="shared" si="44" ref="Q47:AI47">((Q$14-45)/10)*(Q35-Q23)+Q23</f>
        <v>11.101513021943065</v>
      </c>
      <c r="R47" s="22">
        <f t="shared" si="44"/>
        <v>11.101378874391171</v>
      </c>
      <c r="S47" s="22">
        <f t="shared" si="44"/>
        <v>11.101251770224353</v>
      </c>
      <c r="T47" s="22">
        <f t="shared" si="44"/>
        <v>11.101200558785116</v>
      </c>
      <c r="U47" s="22" t="e">
        <f t="shared" si="44"/>
        <v>#DIV/0!</v>
      </c>
      <c r="V47" s="22">
        <f t="shared" si="44"/>
        <v>11.101471791686315</v>
      </c>
      <c r="W47" s="22">
        <f t="shared" si="44"/>
        <v>11.100442526541455</v>
      </c>
      <c r="X47" s="22">
        <f t="shared" si="44"/>
        <v>11.10130213602589</v>
      </c>
      <c r="Y47" s="22">
        <f t="shared" si="44"/>
        <v>11.100321264927228</v>
      </c>
      <c r="Z47" s="22">
        <f t="shared" si="44"/>
        <v>11.099010288230621</v>
      </c>
      <c r="AA47" s="22">
        <f t="shared" si="44"/>
        <v>11.097151460882717</v>
      </c>
      <c r="AB47" s="22">
        <f t="shared" si="44"/>
        <v>11.098333805154065</v>
      </c>
      <c r="AC47" s="22">
        <f t="shared" si="44"/>
        <v>11.097378043377503</v>
      </c>
      <c r="AD47" s="22">
        <f t="shared" si="44"/>
        <v>11.094657358196391</v>
      </c>
      <c r="AE47" s="22">
        <f t="shared" si="44"/>
        <v>11.09385868930909</v>
      </c>
      <c r="AF47" s="22">
        <f t="shared" si="44"/>
        <v>11.110735564670417</v>
      </c>
      <c r="AG47" s="22">
        <f t="shared" si="44"/>
        <v>11.093953554524354</v>
      </c>
      <c r="AH47" s="22">
        <f t="shared" si="44"/>
        <v>11.093615619698813</v>
      </c>
      <c r="AI47" s="22">
        <f t="shared" si="44"/>
        <v>11.097448117997118</v>
      </c>
      <c r="AK47" s="22">
        <f aca="true" t="shared" si="45" ref="AK47:CE47">((AK$14-45)/10)*(AK35-AK23)+AK23</f>
        <v>11.10484000465953</v>
      </c>
      <c r="AL47" s="22">
        <f t="shared" si="45"/>
        <v>11.101526135619022</v>
      </c>
      <c r="AM47" s="22">
        <f t="shared" si="45"/>
        <v>11.104466562055851</v>
      </c>
      <c r="AN47" s="22">
        <f t="shared" si="45"/>
        <v>11.101378874391171</v>
      </c>
      <c r="AO47" s="22">
        <f t="shared" si="45"/>
        <v>11.103941383972149</v>
      </c>
      <c r="AP47" s="22">
        <f t="shared" si="45"/>
        <v>11.10423822891697</v>
      </c>
      <c r="AQ47" s="22">
        <f t="shared" si="45"/>
        <v>11.104053905057183</v>
      </c>
      <c r="AR47" s="22">
        <f t="shared" si="45"/>
        <v>11.104539952768455</v>
      </c>
      <c r="AS47" s="22">
        <f t="shared" si="45"/>
        <v>11.101245997522787</v>
      </c>
      <c r="AT47" s="22">
        <f t="shared" si="45"/>
        <v>11.101862874012912</v>
      </c>
      <c r="AU47" s="22">
        <f t="shared" si="45"/>
        <v>11.103740737435487</v>
      </c>
      <c r="AV47" s="22">
        <f t="shared" si="45"/>
        <v>11.10378990923991</v>
      </c>
      <c r="AW47" s="22">
        <f t="shared" si="45"/>
        <v>11.103941411420866</v>
      </c>
      <c r="AX47" s="22">
        <f t="shared" si="45"/>
        <v>11.104385012098668</v>
      </c>
      <c r="AY47" s="22">
        <f t="shared" si="45"/>
        <v>11.101200558785116</v>
      </c>
      <c r="AZ47" s="22">
        <f t="shared" si="45"/>
        <v>11.101471791686315</v>
      </c>
      <c r="BA47" s="22">
        <f t="shared" si="45"/>
        <v>11.10330891792233</v>
      </c>
      <c r="BB47" s="22">
        <f t="shared" si="45"/>
        <v>11.102565730289296</v>
      </c>
      <c r="BC47" s="22">
        <f t="shared" si="45"/>
        <v>11.102564365897699</v>
      </c>
      <c r="BD47" s="22">
        <f t="shared" si="45"/>
        <v>11.102258311262803</v>
      </c>
      <c r="BE47" s="22">
        <f t="shared" si="45"/>
        <v>11.10043609680847</v>
      </c>
      <c r="BF47" s="22">
        <f t="shared" si="45"/>
        <v>11.10209426372376</v>
      </c>
      <c r="BG47" s="22">
        <f t="shared" si="45"/>
        <v>11.103134617477401</v>
      </c>
      <c r="BH47" s="22">
        <f t="shared" si="45"/>
        <v>11.099465834733397</v>
      </c>
      <c r="BI47" s="22">
        <f t="shared" si="45"/>
        <v>11.101312563244072</v>
      </c>
      <c r="BJ47" s="22">
        <f t="shared" si="45"/>
        <v>11.100764763134995</v>
      </c>
      <c r="BK47" s="22">
        <f t="shared" si="45"/>
        <v>11.102007142609093</v>
      </c>
      <c r="BL47" s="22">
        <f t="shared" si="45"/>
        <v>11.099215897690947</v>
      </c>
      <c r="BM47" s="22">
        <f t="shared" si="45"/>
        <v>11.10130213602589</v>
      </c>
      <c r="BN47" s="22">
        <f t="shared" si="45"/>
        <v>11.099821757226177</v>
      </c>
      <c r="BO47" s="22">
        <f t="shared" si="45"/>
        <v>11.09855143667266</v>
      </c>
      <c r="BP47" s="22">
        <f t="shared" si="45"/>
        <v>11.098333805154065</v>
      </c>
      <c r="BQ47" s="22">
        <f t="shared" si="45"/>
        <v>11.097151460882717</v>
      </c>
      <c r="BR47" s="22">
        <f t="shared" si="45"/>
        <v>11.099698583784843</v>
      </c>
      <c r="BS47" s="22">
        <f t="shared" si="45"/>
        <v>11.09877297377639</v>
      </c>
      <c r="BT47" s="22">
        <f t="shared" si="45"/>
        <v>11.097889848340674</v>
      </c>
      <c r="BU47" s="22">
        <f t="shared" si="45"/>
        <v>11.097572376142544</v>
      </c>
      <c r="BV47" s="22">
        <f t="shared" si="45"/>
        <v>11.097378043377503</v>
      </c>
      <c r="BW47" s="22">
        <f t="shared" si="45"/>
        <v>11.096841257745096</v>
      </c>
      <c r="BX47" s="22">
        <f t="shared" si="45"/>
        <v>11.094657358196391</v>
      </c>
      <c r="BY47" s="22">
        <f t="shared" si="45"/>
        <v>11.110735564670417</v>
      </c>
      <c r="BZ47" s="22">
        <f t="shared" si="45"/>
        <v>11.109765886008445</v>
      </c>
      <c r="CA47" s="22">
        <f t="shared" si="45"/>
        <v>11.093953554524354</v>
      </c>
      <c r="CB47" s="22">
        <f t="shared" si="45"/>
        <v>11.093615619698813</v>
      </c>
      <c r="CC47" s="22">
        <f t="shared" si="45"/>
        <v>11.09385868930909</v>
      </c>
      <c r="CD47" s="22">
        <f t="shared" si="45"/>
        <v>11.097448117997118</v>
      </c>
      <c r="CE47" s="22">
        <f t="shared" si="45"/>
        <v>11.09745842928096</v>
      </c>
    </row>
    <row r="48" spans="1:83" ht="12.75">
      <c r="A48" s="19" t="s">
        <v>31</v>
      </c>
      <c r="B48" s="22">
        <f t="shared" si="27"/>
        <v>1.094268925649004</v>
      </c>
      <c r="C48" s="22">
        <f aca="true" t="shared" si="46" ref="C48:O48">((C$14-45)/10)*(C36-C24)+C24</f>
        <v>1.0942532013938369</v>
      </c>
      <c r="D48" s="22">
        <f t="shared" si="46"/>
        <v>1.0942383027369205</v>
      </c>
      <c r="E48" s="22">
        <f t="shared" si="46"/>
        <v>1.094232299930856</v>
      </c>
      <c r="F48" s="22">
        <f t="shared" si="46"/>
        <v>1.0941434463345294</v>
      </c>
      <c r="G48" s="22">
        <f t="shared" si="46"/>
        <v>1.0939755649208054</v>
      </c>
      <c r="H48" s="22">
        <f t="shared" si="46"/>
        <v>1.093757680396509</v>
      </c>
      <c r="I48" s="22">
        <f t="shared" si="46"/>
        <v>1.0937842395167767</v>
      </c>
      <c r="J48" s="22">
        <f t="shared" si="46"/>
        <v>1.0934653313636795</v>
      </c>
      <c r="K48" s="22">
        <f t="shared" si="46"/>
        <v>1.095349956298364</v>
      </c>
      <c r="L48" s="22">
        <f t="shared" si="46"/>
        <v>1.0933828342299607</v>
      </c>
      <c r="M48" s="22">
        <f t="shared" si="46"/>
        <v>1.093343222821839</v>
      </c>
      <c r="N48" s="22">
        <f t="shared" si="46"/>
        <v>1.0933717144977688</v>
      </c>
      <c r="O48" s="22">
        <f t="shared" si="46"/>
        <v>1.0937924533916035</v>
      </c>
      <c r="Q48" s="22">
        <f aca="true" t="shared" si="47" ref="Q48:AI48">((Q$14-45)/10)*(Q36-Q24)+Q24</f>
        <v>1.094268925649004</v>
      </c>
      <c r="R48" s="22">
        <f t="shared" si="47"/>
        <v>1.0942532013938369</v>
      </c>
      <c r="S48" s="22">
        <f t="shared" si="47"/>
        <v>1.0942383027369205</v>
      </c>
      <c r="T48" s="22">
        <f t="shared" si="47"/>
        <v>1.094232299930856</v>
      </c>
      <c r="U48" s="22" t="e">
        <f t="shared" si="47"/>
        <v>#DIV/0!</v>
      </c>
      <c r="V48" s="22">
        <f t="shared" si="47"/>
        <v>1.0942640927983958</v>
      </c>
      <c r="W48" s="22">
        <f t="shared" si="47"/>
        <v>1.0941434463345294</v>
      </c>
      <c r="X48" s="22">
        <f t="shared" si="47"/>
        <v>1.094244206420617</v>
      </c>
      <c r="Y48" s="22">
        <f t="shared" si="47"/>
        <v>1.0941292325189425</v>
      </c>
      <c r="Z48" s="22">
        <f t="shared" si="47"/>
        <v>1.0939755649208054</v>
      </c>
      <c r="AA48" s="22">
        <f t="shared" si="47"/>
        <v>1.093757680396509</v>
      </c>
      <c r="AB48" s="22">
        <f t="shared" si="47"/>
        <v>1.093896270201209</v>
      </c>
      <c r="AC48" s="22">
        <f t="shared" si="47"/>
        <v>1.0937842395167767</v>
      </c>
      <c r="AD48" s="22">
        <f t="shared" si="47"/>
        <v>1.0934653313636795</v>
      </c>
      <c r="AE48" s="22">
        <f t="shared" si="47"/>
        <v>1.0933717144977688</v>
      </c>
      <c r="AF48" s="22">
        <f t="shared" si="47"/>
        <v>1.095349956298364</v>
      </c>
      <c r="AG48" s="22">
        <f t="shared" si="47"/>
        <v>1.0933828342299607</v>
      </c>
      <c r="AH48" s="22">
        <f t="shared" si="47"/>
        <v>1.093343222821839</v>
      </c>
      <c r="AI48" s="22">
        <f t="shared" si="47"/>
        <v>1.0937924533916035</v>
      </c>
      <c r="AK48" s="22">
        <f aca="true" t="shared" si="48" ref="AK48:CE48">((AK$14-45)/10)*(AK36-AK24)+AK24</f>
        <v>1.0946589016450732</v>
      </c>
      <c r="AL48" s="22">
        <f t="shared" si="48"/>
        <v>1.094270462783182</v>
      </c>
      <c r="AM48" s="22">
        <f t="shared" si="48"/>
        <v>1.0946151281530667</v>
      </c>
      <c r="AN48" s="22">
        <f t="shared" si="48"/>
        <v>1.0942532013938369</v>
      </c>
      <c r="AO48" s="22">
        <f t="shared" si="48"/>
        <v>1.094553568817248</v>
      </c>
      <c r="AP48" s="22">
        <f t="shared" si="48"/>
        <v>1.0945883638290952</v>
      </c>
      <c r="AQ48" s="22">
        <f t="shared" si="48"/>
        <v>1.094566758101941</v>
      </c>
      <c r="AR48" s="22">
        <f t="shared" si="48"/>
        <v>1.094623730727438</v>
      </c>
      <c r="AS48" s="22">
        <f t="shared" si="48"/>
        <v>1.0942376260832571</v>
      </c>
      <c r="AT48" s="22">
        <f t="shared" si="48"/>
        <v>1.0943099339502316</v>
      </c>
      <c r="AU48" s="22">
        <f t="shared" si="48"/>
        <v>1.0945300498092878</v>
      </c>
      <c r="AV48" s="22">
        <f t="shared" si="48"/>
        <v>1.094535813537279</v>
      </c>
      <c r="AW48" s="22">
        <f t="shared" si="48"/>
        <v>1.0945535720346802</v>
      </c>
      <c r="AX48" s="22">
        <f t="shared" si="48"/>
        <v>1.0946055691837266</v>
      </c>
      <c r="AY48" s="22">
        <f t="shared" si="48"/>
        <v>1.094232299930856</v>
      </c>
      <c r="AZ48" s="22">
        <f t="shared" si="48"/>
        <v>1.0942640927983958</v>
      </c>
      <c r="BA48" s="22">
        <f t="shared" si="48"/>
        <v>1.0944794336026176</v>
      </c>
      <c r="BB48" s="22">
        <f t="shared" si="48"/>
        <v>1.09439232003391</v>
      </c>
      <c r="BC48" s="22">
        <f t="shared" si="48"/>
        <v>1.0943921601052247</v>
      </c>
      <c r="BD48" s="22">
        <f t="shared" si="48"/>
        <v>1.0943562855692663</v>
      </c>
      <c r="BE48" s="22">
        <f t="shared" si="48"/>
        <v>1.0941426926661943</v>
      </c>
      <c r="BF48" s="22">
        <f t="shared" si="48"/>
        <v>1.094337056553701</v>
      </c>
      <c r="BG48" s="22">
        <f t="shared" si="48"/>
        <v>1.0944590027812338</v>
      </c>
      <c r="BH48" s="22">
        <f t="shared" si="48"/>
        <v>1.0940289623130721</v>
      </c>
      <c r="BI48" s="22">
        <f t="shared" si="48"/>
        <v>1.0942454286586458</v>
      </c>
      <c r="BJ48" s="22">
        <f t="shared" si="48"/>
        <v>1.0941812176568493</v>
      </c>
      <c r="BK48" s="22">
        <f t="shared" si="48"/>
        <v>1.094326844554912</v>
      </c>
      <c r="BL48" s="22">
        <f t="shared" si="48"/>
        <v>1.0939996656634077</v>
      </c>
      <c r="BM48" s="22">
        <f t="shared" si="48"/>
        <v>1.094244206420617</v>
      </c>
      <c r="BN48" s="22">
        <f t="shared" si="48"/>
        <v>1.0940706821657058</v>
      </c>
      <c r="BO48" s="22">
        <f t="shared" si="48"/>
        <v>1.0939217801228025</v>
      </c>
      <c r="BP48" s="22">
        <f t="shared" si="48"/>
        <v>1.093896270201209</v>
      </c>
      <c r="BQ48" s="22">
        <f t="shared" si="48"/>
        <v>1.093757680396509</v>
      </c>
      <c r="BR48" s="22">
        <f t="shared" si="48"/>
        <v>1.0940562442531683</v>
      </c>
      <c r="BS48" s="22">
        <f t="shared" si="48"/>
        <v>1.093947747841921</v>
      </c>
      <c r="BT48" s="22">
        <f t="shared" si="48"/>
        <v>1.0938442313073318</v>
      </c>
      <c r="BU48" s="22">
        <f t="shared" si="48"/>
        <v>1.093807018448943</v>
      </c>
      <c r="BV48" s="22">
        <f t="shared" si="48"/>
        <v>1.0937842395167767</v>
      </c>
      <c r="BW48" s="22">
        <f t="shared" si="48"/>
        <v>1.0937213195891686</v>
      </c>
      <c r="BX48" s="22">
        <f t="shared" si="48"/>
        <v>1.0934653313636795</v>
      </c>
      <c r="BY48" s="22">
        <f t="shared" si="48"/>
        <v>1.095349956298364</v>
      </c>
      <c r="BZ48" s="22">
        <f t="shared" si="48"/>
        <v>1.0952362943306602</v>
      </c>
      <c r="CA48" s="22">
        <f t="shared" si="48"/>
        <v>1.0933828342299607</v>
      </c>
      <c r="CB48" s="22">
        <f t="shared" si="48"/>
        <v>1.093343222821839</v>
      </c>
      <c r="CC48" s="22">
        <f t="shared" si="48"/>
        <v>1.0933717144977688</v>
      </c>
      <c r="CD48" s="22">
        <f t="shared" si="48"/>
        <v>1.0937924533916035</v>
      </c>
      <c r="CE48" s="22">
        <f t="shared" si="48"/>
        <v>1.093793662040259</v>
      </c>
    </row>
    <row r="49" spans="1:83" ht="12.75">
      <c r="A49" s="19" t="s">
        <v>32</v>
      </c>
      <c r="B49" s="22">
        <f t="shared" si="27"/>
        <v>3.4280130219430642</v>
      </c>
      <c r="C49" s="22">
        <f aca="true" t="shared" si="49" ref="C49:O49">((C$14-45)/10)*(C37-C25)+C25</f>
        <v>3.427878874391172</v>
      </c>
      <c r="D49" s="22">
        <f t="shared" si="49"/>
        <v>3.4277517702243534</v>
      </c>
      <c r="E49" s="22">
        <f t="shared" si="49"/>
        <v>3.4277005587851166</v>
      </c>
      <c r="F49" s="22">
        <f t="shared" si="49"/>
        <v>3.4269425265414553</v>
      </c>
      <c r="G49" s="22">
        <f t="shared" si="49"/>
        <v>3.425510288230622</v>
      </c>
      <c r="H49" s="22">
        <f t="shared" si="49"/>
        <v>3.423651460882717</v>
      </c>
      <c r="I49" s="22">
        <f t="shared" si="49"/>
        <v>3.4238780433775027</v>
      </c>
      <c r="J49" s="22">
        <f t="shared" si="49"/>
        <v>3.421157358196391</v>
      </c>
      <c r="K49" s="22">
        <f t="shared" si="49"/>
        <v>3.4372355646704174</v>
      </c>
      <c r="L49" s="22">
        <f t="shared" si="49"/>
        <v>3.4204535545243537</v>
      </c>
      <c r="M49" s="22">
        <f t="shared" si="49"/>
        <v>3.420115619698813</v>
      </c>
      <c r="N49" s="22">
        <f t="shared" si="49"/>
        <v>3.42035868930909</v>
      </c>
      <c r="O49" s="22">
        <f t="shared" si="49"/>
        <v>3.4239481179971176</v>
      </c>
      <c r="Q49" s="22">
        <f aca="true" t="shared" si="50" ref="Q49:AI49">((Q$14-45)/10)*(Q37-Q25)+Q25</f>
        <v>3.4280130219430642</v>
      </c>
      <c r="R49" s="22">
        <f t="shared" si="50"/>
        <v>3.427878874391172</v>
      </c>
      <c r="S49" s="22">
        <f t="shared" si="50"/>
        <v>3.4277517702243534</v>
      </c>
      <c r="T49" s="22">
        <f t="shared" si="50"/>
        <v>3.4277005587851166</v>
      </c>
      <c r="U49" s="22" t="e">
        <f t="shared" si="50"/>
        <v>#DIV/0!</v>
      </c>
      <c r="V49" s="22">
        <f t="shared" si="50"/>
        <v>3.4279717916863146</v>
      </c>
      <c r="W49" s="22">
        <f t="shared" si="50"/>
        <v>3.4269425265414553</v>
      </c>
      <c r="X49" s="22">
        <f t="shared" si="50"/>
        <v>3.427802136025889</v>
      </c>
      <c r="Y49" s="22">
        <f t="shared" si="50"/>
        <v>3.4268212649272276</v>
      </c>
      <c r="Z49" s="22">
        <f t="shared" si="50"/>
        <v>3.425510288230622</v>
      </c>
      <c r="AA49" s="22">
        <f t="shared" si="50"/>
        <v>3.423651460882717</v>
      </c>
      <c r="AB49" s="22">
        <f t="shared" si="50"/>
        <v>3.424833805154064</v>
      </c>
      <c r="AC49" s="22">
        <f t="shared" si="50"/>
        <v>3.4238780433775027</v>
      </c>
      <c r="AD49" s="22">
        <f t="shared" si="50"/>
        <v>3.421157358196391</v>
      </c>
      <c r="AE49" s="22">
        <f t="shared" si="50"/>
        <v>3.42035868930909</v>
      </c>
      <c r="AF49" s="22">
        <f t="shared" si="50"/>
        <v>3.4372355646704174</v>
      </c>
      <c r="AG49" s="22">
        <f t="shared" si="50"/>
        <v>3.4204535545243537</v>
      </c>
      <c r="AH49" s="22">
        <f t="shared" si="50"/>
        <v>3.420115619698813</v>
      </c>
      <c r="AI49" s="22">
        <f t="shared" si="50"/>
        <v>3.4239481179971176</v>
      </c>
      <c r="AK49" s="22">
        <f aca="true" t="shared" si="51" ref="AK49:CE49">((AK$14-45)/10)*(AK37-AK25)+AK25</f>
        <v>3.431340004659531</v>
      </c>
      <c r="AL49" s="22">
        <f t="shared" si="51"/>
        <v>3.4280261356190223</v>
      </c>
      <c r="AM49" s="22">
        <f t="shared" si="51"/>
        <v>3.4309665620558514</v>
      </c>
      <c r="AN49" s="22">
        <f t="shared" si="51"/>
        <v>3.427878874391172</v>
      </c>
      <c r="AO49" s="22">
        <f t="shared" si="51"/>
        <v>3.430441383972149</v>
      </c>
      <c r="AP49" s="22">
        <f t="shared" si="51"/>
        <v>3.430738228916969</v>
      </c>
      <c r="AQ49" s="22">
        <f t="shared" si="51"/>
        <v>3.4305539050571836</v>
      </c>
      <c r="AR49" s="22">
        <f t="shared" si="51"/>
        <v>3.4310399527684554</v>
      </c>
      <c r="AS49" s="22">
        <f t="shared" si="51"/>
        <v>3.4277459975227873</v>
      </c>
      <c r="AT49" s="22">
        <f t="shared" si="51"/>
        <v>3.4283628740129126</v>
      </c>
      <c r="AU49" s="22">
        <f t="shared" si="51"/>
        <v>3.4302407374354877</v>
      </c>
      <c r="AV49" s="22">
        <f t="shared" si="51"/>
        <v>3.4302899092399106</v>
      </c>
      <c r="AW49" s="22">
        <f t="shared" si="51"/>
        <v>3.4304414114208663</v>
      </c>
      <c r="AX49" s="22">
        <f t="shared" si="51"/>
        <v>3.4308850120986674</v>
      </c>
      <c r="AY49" s="22">
        <f t="shared" si="51"/>
        <v>3.4277005587851166</v>
      </c>
      <c r="AZ49" s="22">
        <f t="shared" si="51"/>
        <v>3.4279717916863146</v>
      </c>
      <c r="BA49" s="22">
        <f t="shared" si="51"/>
        <v>3.429808917922331</v>
      </c>
      <c r="BB49" s="22">
        <f t="shared" si="51"/>
        <v>3.4290657302892957</v>
      </c>
      <c r="BC49" s="22">
        <f t="shared" si="51"/>
        <v>3.4290643658976987</v>
      </c>
      <c r="BD49" s="22">
        <f t="shared" si="51"/>
        <v>3.4287583112628033</v>
      </c>
      <c r="BE49" s="22">
        <f t="shared" si="51"/>
        <v>3.426936096808471</v>
      </c>
      <c r="BF49" s="22">
        <f t="shared" si="51"/>
        <v>3.428594263723761</v>
      </c>
      <c r="BG49" s="22">
        <f t="shared" si="51"/>
        <v>3.4296346174774013</v>
      </c>
      <c r="BH49" s="22">
        <f t="shared" si="51"/>
        <v>3.425965834733397</v>
      </c>
      <c r="BI49" s="22">
        <f t="shared" si="51"/>
        <v>3.427812563244072</v>
      </c>
      <c r="BJ49" s="22">
        <f t="shared" si="51"/>
        <v>3.4272647631349957</v>
      </c>
      <c r="BK49" s="22">
        <f t="shared" si="51"/>
        <v>3.4285071426090936</v>
      </c>
      <c r="BL49" s="22">
        <f t="shared" si="51"/>
        <v>3.425715897690947</v>
      </c>
      <c r="BM49" s="22">
        <f t="shared" si="51"/>
        <v>3.427802136025889</v>
      </c>
      <c r="BN49" s="22">
        <f t="shared" si="51"/>
        <v>3.426321757226178</v>
      </c>
      <c r="BO49" s="22">
        <f t="shared" si="51"/>
        <v>3.425051436672659</v>
      </c>
      <c r="BP49" s="22">
        <f t="shared" si="51"/>
        <v>3.424833805154064</v>
      </c>
      <c r="BQ49" s="22">
        <f t="shared" si="51"/>
        <v>3.423651460882717</v>
      </c>
      <c r="BR49" s="22">
        <f t="shared" si="51"/>
        <v>3.4261985837848425</v>
      </c>
      <c r="BS49" s="22">
        <f t="shared" si="51"/>
        <v>3.425272973776389</v>
      </c>
      <c r="BT49" s="22">
        <f t="shared" si="51"/>
        <v>3.4243898483406743</v>
      </c>
      <c r="BU49" s="22">
        <f t="shared" si="51"/>
        <v>3.424072376142545</v>
      </c>
      <c r="BV49" s="22">
        <f t="shared" si="51"/>
        <v>3.4238780433775027</v>
      </c>
      <c r="BW49" s="22">
        <f t="shared" si="51"/>
        <v>3.4233412577450952</v>
      </c>
      <c r="BX49" s="22">
        <f t="shared" si="51"/>
        <v>3.421157358196391</v>
      </c>
      <c r="BY49" s="22">
        <f t="shared" si="51"/>
        <v>3.4372355646704174</v>
      </c>
      <c r="BZ49" s="22">
        <f t="shared" si="51"/>
        <v>3.436265886008445</v>
      </c>
      <c r="CA49" s="22">
        <f t="shared" si="51"/>
        <v>3.4204535545243537</v>
      </c>
      <c r="CB49" s="22">
        <f t="shared" si="51"/>
        <v>3.420115619698813</v>
      </c>
      <c r="CC49" s="22">
        <f t="shared" si="51"/>
        <v>3.42035868930909</v>
      </c>
      <c r="CD49" s="22">
        <f t="shared" si="51"/>
        <v>3.4239481179971176</v>
      </c>
      <c r="CE49" s="22">
        <f t="shared" si="51"/>
        <v>3.4239584292809613</v>
      </c>
    </row>
    <row r="50" spans="1:83" ht="12.75">
      <c r="A50" s="19" t="s">
        <v>33</v>
      </c>
      <c r="B50" s="22">
        <f aca="true" t="shared" si="52" ref="B50:O50">((B$14-45)/10)*(B38-B26)+B26</f>
        <v>1.5746697005061998</v>
      </c>
      <c r="C50" s="22">
        <f t="shared" si="52"/>
        <v>1.5746195794428555</v>
      </c>
      <c r="D50" s="22">
        <f t="shared" si="52"/>
        <v>1.574572089973934</v>
      </c>
      <c r="E50" s="22">
        <f t="shared" si="52"/>
        <v>1.5745529560296039</v>
      </c>
      <c r="F50" s="22">
        <f t="shared" si="52"/>
        <v>1.5742697351913129</v>
      </c>
      <c r="G50" s="22">
        <f t="shared" si="52"/>
        <v>1.5737346131850674</v>
      </c>
      <c r="H50" s="22">
        <f t="shared" si="52"/>
        <v>1.5730401062638721</v>
      </c>
      <c r="I50" s="22">
        <f t="shared" si="52"/>
        <v>1.573124763459726</v>
      </c>
      <c r="J50" s="22">
        <f t="shared" si="52"/>
        <v>1.5721082437217284</v>
      </c>
      <c r="K50" s="22">
        <f t="shared" si="52"/>
        <v>1.5781154857010349</v>
      </c>
      <c r="L50" s="22">
        <f t="shared" si="52"/>
        <v>1.5718452841080002</v>
      </c>
      <c r="M50" s="22">
        <f t="shared" si="52"/>
        <v>1.5717190227446114</v>
      </c>
      <c r="N50" s="22">
        <f t="shared" si="52"/>
        <v>1.5718098399616378</v>
      </c>
      <c r="O50" s="22">
        <f t="shared" si="52"/>
        <v>1.5731509451857362</v>
      </c>
      <c r="Q50" s="22">
        <f aca="true" t="shared" si="53" ref="Q50:AI50">((Q$14-45)/10)*(Q38-Q26)+Q26</f>
        <v>1.5746697005061998</v>
      </c>
      <c r="R50" s="22">
        <f t="shared" si="53"/>
        <v>1.5746195794428555</v>
      </c>
      <c r="S50" s="22">
        <f t="shared" si="53"/>
        <v>1.574572089973934</v>
      </c>
      <c r="T50" s="22">
        <f t="shared" si="53"/>
        <v>1.5745529560296039</v>
      </c>
      <c r="U50" s="22" t="e">
        <f t="shared" si="53"/>
        <v>#DIV/0!</v>
      </c>
      <c r="V50" s="22">
        <f t="shared" si="53"/>
        <v>1.5746542957948866</v>
      </c>
      <c r="W50" s="22">
        <f t="shared" si="53"/>
        <v>1.5742697351913129</v>
      </c>
      <c r="X50" s="22">
        <f t="shared" si="53"/>
        <v>1.5745909079657168</v>
      </c>
      <c r="Y50" s="22">
        <f t="shared" si="53"/>
        <v>1.574224428654129</v>
      </c>
      <c r="Z50" s="22">
        <f t="shared" si="53"/>
        <v>1.5737346131850674</v>
      </c>
      <c r="AA50" s="22">
        <f t="shared" si="53"/>
        <v>1.5730401062638721</v>
      </c>
      <c r="AB50" s="22">
        <f t="shared" si="53"/>
        <v>1.5734818612663533</v>
      </c>
      <c r="AC50" s="22">
        <f t="shared" si="53"/>
        <v>1.573124763459726</v>
      </c>
      <c r="AD50" s="22">
        <f t="shared" si="53"/>
        <v>1.5721082437217284</v>
      </c>
      <c r="AE50" s="22">
        <f t="shared" si="53"/>
        <v>1.5718098399616378</v>
      </c>
      <c r="AF50" s="22">
        <f t="shared" si="53"/>
        <v>1.5781154857010349</v>
      </c>
      <c r="AG50" s="22">
        <f t="shared" si="53"/>
        <v>1.5718452841080002</v>
      </c>
      <c r="AH50" s="22">
        <f t="shared" si="53"/>
        <v>1.5717190227446114</v>
      </c>
      <c r="AI50" s="22">
        <f t="shared" si="53"/>
        <v>1.5731509451857362</v>
      </c>
      <c r="AK50" s="22">
        <f aca="true" t="shared" si="54" ref="AK50:CE50">((AK$14-45)/10)*(AK38-AK26)+AK26</f>
        <v>1.5759127489936708</v>
      </c>
      <c r="AL50" s="22">
        <f t="shared" si="54"/>
        <v>1.5746746001213927</v>
      </c>
      <c r="AM50" s="22">
        <f t="shared" si="54"/>
        <v>1.5757732209879003</v>
      </c>
      <c r="AN50" s="22">
        <f t="shared" si="54"/>
        <v>1.5746195794428555</v>
      </c>
      <c r="AO50" s="22">
        <f t="shared" si="54"/>
        <v>1.5755770006049785</v>
      </c>
      <c r="AP50" s="22">
        <f t="shared" si="54"/>
        <v>1.575687909705241</v>
      </c>
      <c r="AQ50" s="22">
        <f t="shared" si="54"/>
        <v>1.5756190414499365</v>
      </c>
      <c r="AR50" s="22">
        <f t="shared" si="54"/>
        <v>1.5758006416937085</v>
      </c>
      <c r="AS50" s="22">
        <f t="shared" si="54"/>
        <v>1.574569933140382</v>
      </c>
      <c r="AT50" s="22">
        <f t="shared" si="54"/>
        <v>1.5748004144663628</v>
      </c>
      <c r="AU50" s="22">
        <f t="shared" si="54"/>
        <v>1.575502033767105</v>
      </c>
      <c r="AV50" s="22">
        <f t="shared" si="54"/>
        <v>1.5755204056500762</v>
      </c>
      <c r="AW50" s="22">
        <f t="shared" si="54"/>
        <v>1.5755770108605434</v>
      </c>
      <c r="AX50" s="22">
        <f t="shared" si="54"/>
        <v>1.5757427517731284</v>
      </c>
      <c r="AY50" s="22">
        <f t="shared" si="54"/>
        <v>1.5745529560296039</v>
      </c>
      <c r="AZ50" s="22">
        <f t="shared" si="54"/>
        <v>1.5746542957948866</v>
      </c>
      <c r="BA50" s="22">
        <f t="shared" si="54"/>
        <v>1.5753406946083433</v>
      </c>
      <c r="BB50" s="22">
        <f t="shared" si="54"/>
        <v>1.5750630201080884</v>
      </c>
      <c r="BC50" s="22">
        <f t="shared" si="54"/>
        <v>1.575062510335404</v>
      </c>
      <c r="BD50" s="22">
        <f t="shared" si="54"/>
        <v>1.5749481602520363</v>
      </c>
      <c r="BE50" s="22">
        <f t="shared" si="54"/>
        <v>1.5742673328734946</v>
      </c>
      <c r="BF50" s="22">
        <f t="shared" si="54"/>
        <v>1.5748868677649215</v>
      </c>
      <c r="BG50" s="22">
        <f t="shared" si="54"/>
        <v>1.5752755713651827</v>
      </c>
      <c r="BH50" s="22">
        <f t="shared" si="54"/>
        <v>1.5739048173729175</v>
      </c>
      <c r="BI50" s="22">
        <f t="shared" si="54"/>
        <v>1.5745948038494335</v>
      </c>
      <c r="BJ50" s="22">
        <f t="shared" si="54"/>
        <v>1.574390131281207</v>
      </c>
      <c r="BK50" s="22">
        <f t="shared" si="54"/>
        <v>1.574854317018782</v>
      </c>
      <c r="BL50" s="22">
        <f t="shared" si="54"/>
        <v>1.5738114343021121</v>
      </c>
      <c r="BM50" s="22">
        <f t="shared" si="54"/>
        <v>1.5745909079657168</v>
      </c>
      <c r="BN50" s="22">
        <f t="shared" si="54"/>
        <v>1.574037799403187</v>
      </c>
      <c r="BO50" s="22">
        <f t="shared" si="54"/>
        <v>1.5735631741414329</v>
      </c>
      <c r="BP50" s="22">
        <f t="shared" si="54"/>
        <v>1.5734818612663533</v>
      </c>
      <c r="BQ50" s="22">
        <f t="shared" si="54"/>
        <v>1.5730401062638721</v>
      </c>
      <c r="BR50" s="22">
        <f t="shared" si="54"/>
        <v>1.573991778556974</v>
      </c>
      <c r="BS50" s="22">
        <f t="shared" si="54"/>
        <v>1.5736459462461232</v>
      </c>
      <c r="BT50" s="22">
        <f t="shared" si="54"/>
        <v>1.57331598729212</v>
      </c>
      <c r="BU50" s="22">
        <f t="shared" si="54"/>
        <v>1.5731973713060057</v>
      </c>
      <c r="BV50" s="22">
        <f t="shared" si="54"/>
        <v>1.573124763459726</v>
      </c>
      <c r="BW50" s="22">
        <f t="shared" si="54"/>
        <v>1.572924206190475</v>
      </c>
      <c r="BX50" s="22">
        <f t="shared" si="54"/>
        <v>1.5721082437217284</v>
      </c>
      <c r="BY50" s="22">
        <f t="shared" si="54"/>
        <v>1.5781154857010349</v>
      </c>
      <c r="BZ50" s="22">
        <f t="shared" si="54"/>
        <v>1.5777531881789792</v>
      </c>
      <c r="CA50" s="22">
        <f t="shared" si="54"/>
        <v>1.5718452841080002</v>
      </c>
      <c r="CB50" s="22">
        <f t="shared" si="54"/>
        <v>1.5717190227446114</v>
      </c>
      <c r="CC50" s="22">
        <f t="shared" si="54"/>
        <v>1.5718098399616378</v>
      </c>
      <c r="CD50" s="22">
        <f t="shared" si="54"/>
        <v>1.5731509451857362</v>
      </c>
      <c r="CE50" s="22">
        <f t="shared" si="54"/>
        <v>1.573154797753326</v>
      </c>
    </row>
    <row r="51" spans="1:83" ht="12.75">
      <c r="A51" s="19" t="s">
        <v>34</v>
      </c>
      <c r="B51" s="22">
        <f aca="true" t="shared" si="55" ref="B51:O51">((B$14-45)/10)*(B39-B27)+B27</f>
        <v>0.17118015497143918</v>
      </c>
      <c r="C51" s="22">
        <f t="shared" si="55"/>
        <v>0.1711732756098037</v>
      </c>
      <c r="D51" s="22">
        <f t="shared" si="55"/>
        <v>0.17116675744740273</v>
      </c>
      <c r="E51" s="22">
        <f t="shared" si="55"/>
        <v>0.17116413121974955</v>
      </c>
      <c r="F51" s="22">
        <f t="shared" si="55"/>
        <v>0.17112525777135668</v>
      </c>
      <c r="G51" s="22">
        <f t="shared" si="55"/>
        <v>0.1710518096528524</v>
      </c>
      <c r="H51" s="22">
        <f t="shared" si="55"/>
        <v>0.17095648517347267</v>
      </c>
      <c r="I51" s="22">
        <f t="shared" si="55"/>
        <v>0.17096810478858987</v>
      </c>
      <c r="J51" s="22">
        <f t="shared" si="55"/>
        <v>0.17082858247160979</v>
      </c>
      <c r="K51" s="22">
        <f t="shared" si="55"/>
        <v>0.17165310588053423</v>
      </c>
      <c r="L51" s="22">
        <f t="shared" si="55"/>
        <v>0.17079248997560786</v>
      </c>
      <c r="M51" s="22">
        <f t="shared" si="55"/>
        <v>0.1707751599845545</v>
      </c>
      <c r="N51" s="22">
        <f t="shared" si="55"/>
        <v>0.17078762509277381</v>
      </c>
      <c r="O51" s="22">
        <f t="shared" si="55"/>
        <v>0.17097169835882653</v>
      </c>
      <c r="Q51" s="22">
        <f aca="true" t="shared" si="56" ref="Q51:AI51">((Q$14-45)/10)*(Q39-Q27)+Q27</f>
        <v>0.17118015497143918</v>
      </c>
      <c r="R51" s="22">
        <f t="shared" si="56"/>
        <v>0.1711732756098037</v>
      </c>
      <c r="S51" s="22">
        <f t="shared" si="56"/>
        <v>0.17116675744740273</v>
      </c>
      <c r="T51" s="22">
        <f t="shared" si="56"/>
        <v>0.17116413121974955</v>
      </c>
      <c r="U51" s="22" t="e">
        <f t="shared" si="56"/>
        <v>#DIV/0!</v>
      </c>
      <c r="V51" s="22">
        <f t="shared" si="56"/>
        <v>0.17117804059929817</v>
      </c>
      <c r="W51" s="22">
        <f t="shared" si="56"/>
        <v>0.17112525777135668</v>
      </c>
      <c r="X51" s="22">
        <f t="shared" si="56"/>
        <v>0.17116934030901995</v>
      </c>
      <c r="Y51" s="22">
        <f t="shared" si="56"/>
        <v>0.1711190392270373</v>
      </c>
      <c r="Z51" s="22">
        <f t="shared" si="56"/>
        <v>0.1710518096528524</v>
      </c>
      <c r="AA51" s="22">
        <f t="shared" si="56"/>
        <v>0.17095648517347267</v>
      </c>
      <c r="AB51" s="22">
        <f t="shared" si="56"/>
        <v>0.1710171182130289</v>
      </c>
      <c r="AC51" s="22">
        <f t="shared" si="56"/>
        <v>0.17096810478858987</v>
      </c>
      <c r="AD51" s="22">
        <f t="shared" si="56"/>
        <v>0.17082858247160979</v>
      </c>
      <c r="AE51" s="22">
        <f t="shared" si="56"/>
        <v>0.17078762509277381</v>
      </c>
      <c r="AF51" s="22">
        <f t="shared" si="56"/>
        <v>0.17165310588053423</v>
      </c>
      <c r="AG51" s="22">
        <f t="shared" si="56"/>
        <v>0.17079248997560786</v>
      </c>
      <c r="AH51" s="22">
        <f t="shared" si="56"/>
        <v>0.1707751599845545</v>
      </c>
      <c r="AI51" s="22">
        <f t="shared" si="56"/>
        <v>0.17097169835882653</v>
      </c>
      <c r="AK51" s="22">
        <f aca="true" t="shared" si="57" ref="AK51:CE51">((AK$14-45)/10)*(AK39-AK27)+AK27</f>
        <v>0.17135076946971953</v>
      </c>
      <c r="AL51" s="22">
        <f t="shared" si="57"/>
        <v>0.17118082746764215</v>
      </c>
      <c r="AM51" s="22">
        <f t="shared" si="57"/>
        <v>0.17133161856696671</v>
      </c>
      <c r="AN51" s="22">
        <f t="shared" si="57"/>
        <v>0.1711732756098037</v>
      </c>
      <c r="AO51" s="22">
        <f t="shared" si="57"/>
        <v>0.1713046863575461</v>
      </c>
      <c r="AP51" s="22">
        <f t="shared" si="57"/>
        <v>0.17131990917522916</v>
      </c>
      <c r="AQ51" s="22">
        <f t="shared" si="57"/>
        <v>0.17131045666959915</v>
      </c>
      <c r="AR51" s="22">
        <f t="shared" si="57"/>
        <v>0.17133538219325412</v>
      </c>
      <c r="AS51" s="22">
        <f t="shared" si="57"/>
        <v>0.17116646141142497</v>
      </c>
      <c r="AT51" s="22">
        <f t="shared" si="57"/>
        <v>0.17119809610322628</v>
      </c>
      <c r="AU51" s="22">
        <f t="shared" si="57"/>
        <v>0.17129439679156347</v>
      </c>
      <c r="AV51" s="22">
        <f t="shared" si="57"/>
        <v>0.1712969184225595</v>
      </c>
      <c r="AW51" s="22">
        <f t="shared" si="57"/>
        <v>0.17130468776517263</v>
      </c>
      <c r="AX51" s="22">
        <f t="shared" si="57"/>
        <v>0.17132743651788038</v>
      </c>
      <c r="AY51" s="22">
        <f t="shared" si="57"/>
        <v>0.17116413121974955</v>
      </c>
      <c r="AZ51" s="22">
        <f t="shared" si="57"/>
        <v>0.17117804059929817</v>
      </c>
      <c r="BA51" s="22">
        <f t="shared" si="57"/>
        <v>0.17127225220114517</v>
      </c>
      <c r="BB51" s="22">
        <f t="shared" si="57"/>
        <v>0.17123414001483567</v>
      </c>
      <c r="BC51" s="22">
        <f t="shared" si="57"/>
        <v>0.17123407004603583</v>
      </c>
      <c r="BD51" s="22">
        <f t="shared" si="57"/>
        <v>0.171218374936554</v>
      </c>
      <c r="BE51" s="22">
        <f t="shared" si="57"/>
        <v>0.17112492804146004</v>
      </c>
      <c r="BF51" s="22">
        <f t="shared" si="57"/>
        <v>0.17120996224224413</v>
      </c>
      <c r="BG51" s="22">
        <f t="shared" si="57"/>
        <v>0.1712633137167898</v>
      </c>
      <c r="BH51" s="22">
        <f t="shared" si="57"/>
        <v>0.1710751710119691</v>
      </c>
      <c r="BI51" s="22">
        <f t="shared" si="57"/>
        <v>0.17116987503815753</v>
      </c>
      <c r="BJ51" s="22">
        <f t="shared" si="57"/>
        <v>0.17114178272487157</v>
      </c>
      <c r="BK51" s="22">
        <f t="shared" si="57"/>
        <v>0.17120549449277403</v>
      </c>
      <c r="BL51" s="22">
        <f t="shared" si="57"/>
        <v>0.17106235372774087</v>
      </c>
      <c r="BM51" s="22">
        <f t="shared" si="57"/>
        <v>0.17116934030901995</v>
      </c>
      <c r="BN51" s="22">
        <f t="shared" si="57"/>
        <v>0.17109342344749628</v>
      </c>
      <c r="BO51" s="22">
        <f t="shared" si="57"/>
        <v>0.1710282788037261</v>
      </c>
      <c r="BP51" s="22">
        <f t="shared" si="57"/>
        <v>0.1710171182130289</v>
      </c>
      <c r="BQ51" s="22">
        <f t="shared" si="57"/>
        <v>0.17095648517347267</v>
      </c>
      <c r="BR51" s="22">
        <f t="shared" si="57"/>
        <v>0.17108710686076115</v>
      </c>
      <c r="BS51" s="22">
        <f t="shared" si="57"/>
        <v>0.17103963968084043</v>
      </c>
      <c r="BT51" s="22">
        <f t="shared" si="57"/>
        <v>0.17099435119695766</v>
      </c>
      <c r="BU51" s="22">
        <f t="shared" si="57"/>
        <v>0.17097807057141254</v>
      </c>
      <c r="BV51" s="22">
        <f t="shared" si="57"/>
        <v>0.17096810478858987</v>
      </c>
      <c r="BW51" s="22">
        <f t="shared" si="57"/>
        <v>0.17094057732026127</v>
      </c>
      <c r="BX51" s="22">
        <f t="shared" si="57"/>
        <v>0.17082858247160979</v>
      </c>
      <c r="BY51" s="22">
        <f t="shared" si="57"/>
        <v>0.17165310588053423</v>
      </c>
      <c r="BZ51" s="22">
        <f t="shared" si="57"/>
        <v>0.17160337876966383</v>
      </c>
      <c r="CA51" s="22">
        <f t="shared" si="57"/>
        <v>0.17079248997560786</v>
      </c>
      <c r="CB51" s="22">
        <f t="shared" si="57"/>
        <v>0.1707751599845545</v>
      </c>
      <c r="CC51" s="22">
        <f t="shared" si="57"/>
        <v>0.17078762509277381</v>
      </c>
      <c r="CD51" s="22">
        <f t="shared" si="57"/>
        <v>0.17097169835882653</v>
      </c>
      <c r="CE51" s="22">
        <f t="shared" si="57"/>
        <v>0.1709722271426134</v>
      </c>
    </row>
    <row r="53" ht="12.75">
      <c r="A53" s="2" t="s">
        <v>42</v>
      </c>
    </row>
    <row r="54" spans="1:83" ht="12.75">
      <c r="A54" s="19" t="s">
        <v>6</v>
      </c>
      <c r="B54" s="20">
        <f aca="true" t="shared" si="58" ref="B54:B61">B42*B$7/1000</f>
        <v>-0.8547197360870984</v>
      </c>
      <c r="C54" s="20">
        <f aca="true" t="shared" si="59" ref="C54:O54">C42*C$7/1000</f>
        <v>-0.8512211087826893</v>
      </c>
      <c r="D54" s="20">
        <f t="shared" si="59"/>
        <v>-1.4144287950468635</v>
      </c>
      <c r="E54" s="20">
        <f t="shared" si="59"/>
        <v>-1.4891684942625596</v>
      </c>
      <c r="F54" s="20">
        <f t="shared" si="59"/>
        <v>-1.4387966026513581</v>
      </c>
      <c r="G54" s="20">
        <f t="shared" si="59"/>
        <v>-1.569442723135677</v>
      </c>
      <c r="H54" s="20">
        <f t="shared" si="59"/>
        <v>-1.0587447753220347</v>
      </c>
      <c r="I54" s="20">
        <f t="shared" si="59"/>
        <v>-0.5787471601500708</v>
      </c>
      <c r="J54" s="20">
        <f t="shared" si="59"/>
        <v>-0.16029333457748754</v>
      </c>
      <c r="K54" s="20">
        <f t="shared" si="59"/>
        <v>-0.32927380798192923</v>
      </c>
      <c r="L54" s="20">
        <f t="shared" si="59"/>
        <v>-0.24861153290880222</v>
      </c>
      <c r="M54" s="20">
        <f t="shared" si="59"/>
        <v>-0.15212068618364047</v>
      </c>
      <c r="N54" s="20">
        <f t="shared" si="59"/>
        <v>0.5270877709164202</v>
      </c>
      <c r="O54" s="20">
        <f t="shared" si="59"/>
        <v>0.5554478497030885</v>
      </c>
      <c r="Q54" s="20">
        <f aca="true" t="shared" si="60" ref="Q54:AI54">Q42*Q$7/1000</f>
        <v>-0.8547197360870984</v>
      </c>
      <c r="R54" s="20">
        <f t="shared" si="60"/>
        <v>-0.8512211087826893</v>
      </c>
      <c r="S54" s="20">
        <f t="shared" si="60"/>
        <v>-1.4144287950468635</v>
      </c>
      <c r="T54" s="20">
        <f t="shared" si="60"/>
        <v>-1.4891684942625596</v>
      </c>
      <c r="U54" s="20" t="e">
        <f t="shared" si="60"/>
        <v>#DIV/0!</v>
      </c>
      <c r="V54" s="20">
        <f t="shared" si="60"/>
        <v>-1.2369359588802655</v>
      </c>
      <c r="W54" s="20">
        <f t="shared" si="60"/>
        <v>-1.4387966026513581</v>
      </c>
      <c r="X54" s="20">
        <f t="shared" si="60"/>
        <v>-0.22879639320169326</v>
      </c>
      <c r="Y54" s="20">
        <f t="shared" si="60"/>
        <v>-1.1856795839018786</v>
      </c>
      <c r="Z54" s="20">
        <f t="shared" si="60"/>
        <v>-1.569442723135677</v>
      </c>
      <c r="AA54" s="20">
        <f t="shared" si="60"/>
        <v>-1.0587447753220347</v>
      </c>
      <c r="AB54" s="20">
        <f t="shared" si="60"/>
        <v>-1.1223074795877754</v>
      </c>
      <c r="AC54" s="20">
        <f t="shared" si="60"/>
        <v>-0.5787471601500708</v>
      </c>
      <c r="AD54" s="20">
        <f t="shared" si="60"/>
        <v>-0.16029333457748754</v>
      </c>
      <c r="AE54" s="20">
        <f t="shared" si="60"/>
        <v>0.5270877709164202</v>
      </c>
      <c r="AF54" s="20">
        <f t="shared" si="60"/>
        <v>-0.32927380798192923</v>
      </c>
      <c r="AG54" s="20">
        <f t="shared" si="60"/>
        <v>-0.24861153290880222</v>
      </c>
      <c r="AH54" s="20">
        <f t="shared" si="60"/>
        <v>-0.15212068618364047</v>
      </c>
      <c r="AI54" s="20">
        <f t="shared" si="60"/>
        <v>0.5554478497030885</v>
      </c>
      <c r="AK54" s="20">
        <f aca="true" t="shared" si="61" ref="AK54:CE54">AK42*AK$7/1000</f>
        <v>-0.9160260224068333</v>
      </c>
      <c r="AL54" s="20">
        <f t="shared" si="61"/>
        <v>-0.8547224571979167</v>
      </c>
      <c r="AM54" s="20">
        <f t="shared" si="61"/>
        <v>-0.9144373606832208</v>
      </c>
      <c r="AN54" s="20">
        <f t="shared" si="61"/>
        <v>-0.8512211087826893</v>
      </c>
      <c r="AO54" s="20">
        <f t="shared" si="61"/>
        <v>-1.6027422988813973</v>
      </c>
      <c r="AP54" s="20">
        <f t="shared" si="61"/>
        <v>-1.3213164850507042</v>
      </c>
      <c r="AQ54" s="20">
        <f t="shared" si="61"/>
        <v>-1.3781169680085945</v>
      </c>
      <c r="AR54" s="20">
        <f t="shared" si="61"/>
        <v>-1.1231327357156602</v>
      </c>
      <c r="AS54" s="20">
        <f t="shared" si="61"/>
        <v>-1.414426812671965</v>
      </c>
      <c r="AT54" s="20">
        <f t="shared" si="61"/>
        <v>-1.1601628041796728</v>
      </c>
      <c r="AU54" s="20">
        <f t="shared" si="61"/>
        <v>-1.6025311227501702</v>
      </c>
      <c r="AV54" s="20">
        <f t="shared" si="61"/>
        <v>-1.3549743700994916</v>
      </c>
      <c r="AW54" s="20">
        <f t="shared" si="61"/>
        <v>-1.4434403961077955</v>
      </c>
      <c r="AX54" s="20">
        <f t="shared" si="61"/>
        <v>-1.206917767105161</v>
      </c>
      <c r="AY54" s="20">
        <f t="shared" si="61"/>
        <v>-1.4891684942625596</v>
      </c>
      <c r="AZ54" s="20">
        <f t="shared" si="61"/>
        <v>-1.2369359588802655</v>
      </c>
      <c r="BA54" s="20">
        <f t="shared" si="61"/>
        <v>-1.514639833937957</v>
      </c>
      <c r="BB54" s="20">
        <f t="shared" si="61"/>
        <v>-1.5425647933477311</v>
      </c>
      <c r="BC54" s="20">
        <f t="shared" si="61"/>
        <v>-1.540200857142249</v>
      </c>
      <c r="BD54" s="20">
        <f t="shared" si="61"/>
        <v>-1.4294428935016434</v>
      </c>
      <c r="BE54" s="20">
        <f t="shared" si="61"/>
        <v>-1.4387943561676577</v>
      </c>
      <c r="BF54" s="20">
        <f t="shared" si="61"/>
        <v>-2.060554988633874</v>
      </c>
      <c r="BG54" s="20">
        <f t="shared" si="61"/>
        <v>-0.45991016070694446</v>
      </c>
      <c r="BH54" s="20">
        <f t="shared" si="61"/>
        <v>-1.9980112000305295</v>
      </c>
      <c r="BI54" s="20">
        <f t="shared" si="61"/>
        <v>-0.4620396366411655</v>
      </c>
      <c r="BJ54" s="20">
        <f t="shared" si="61"/>
        <v>-1.5974393417613062</v>
      </c>
      <c r="BK54" s="20">
        <f t="shared" si="61"/>
        <v>-0.1889479597436947</v>
      </c>
      <c r="BL54" s="20">
        <f t="shared" si="61"/>
        <v>-1.6490603868296476</v>
      </c>
      <c r="BM54" s="20">
        <f t="shared" si="61"/>
        <v>-0.22879639320169326</v>
      </c>
      <c r="BN54" s="20">
        <f t="shared" si="61"/>
        <v>-1.3534145812960303</v>
      </c>
      <c r="BO54" s="20">
        <f t="shared" si="61"/>
        <v>-1.1883480102908115</v>
      </c>
      <c r="BP54" s="20">
        <f t="shared" si="61"/>
        <v>-1.1223074795877754</v>
      </c>
      <c r="BQ54" s="20">
        <f t="shared" si="61"/>
        <v>-1.0587447753220347</v>
      </c>
      <c r="BR54" s="20">
        <f t="shared" si="61"/>
        <v>-1.263900580488829</v>
      </c>
      <c r="BS54" s="20">
        <f t="shared" si="61"/>
        <v>-1.113913157514694</v>
      </c>
      <c r="BT54" s="20">
        <f t="shared" si="61"/>
        <v>-1.0346299578728204</v>
      </c>
      <c r="BU54" s="20">
        <f t="shared" si="61"/>
        <v>-1.0039632330679815</v>
      </c>
      <c r="BV54" s="20">
        <f t="shared" si="61"/>
        <v>-0.5787471601500708</v>
      </c>
      <c r="BW54" s="20">
        <f t="shared" si="61"/>
        <v>-0.34487649483904936</v>
      </c>
      <c r="BX54" s="20">
        <f t="shared" si="61"/>
        <v>-0.16029333457748754</v>
      </c>
      <c r="BY54" s="20">
        <f t="shared" si="61"/>
        <v>-0.32927380798192923</v>
      </c>
      <c r="BZ54" s="20">
        <f t="shared" si="61"/>
        <v>-0.41241199087437364</v>
      </c>
      <c r="CA54" s="20">
        <f t="shared" si="61"/>
        <v>-0.24861153290880222</v>
      </c>
      <c r="CB54" s="20">
        <f t="shared" si="61"/>
        <v>-0.15212068618364047</v>
      </c>
      <c r="CC54" s="20">
        <f t="shared" si="61"/>
        <v>0.5270877709164202</v>
      </c>
      <c r="CD54" s="20">
        <f t="shared" si="61"/>
        <v>0.5554478497030885</v>
      </c>
      <c r="CE54" s="20">
        <f t="shared" si="61"/>
        <v>0.5528309896757108</v>
      </c>
    </row>
    <row r="55" spans="1:83" ht="12.75">
      <c r="A55" s="19" t="s">
        <v>7</v>
      </c>
      <c r="B55" s="20">
        <f t="shared" si="58"/>
        <v>-25.65635041461975</v>
      </c>
      <c r="C55" s="20">
        <f aca="true" t="shared" si="62" ref="C55:O55">C43*C$7/1000</f>
        <v>-25.55378821329417</v>
      </c>
      <c r="D55" s="20">
        <f t="shared" si="62"/>
        <v>-42.465237914476845</v>
      </c>
      <c r="E55" s="20">
        <f t="shared" si="62"/>
        <v>-44.71078069266866</v>
      </c>
      <c r="F55" s="20">
        <f t="shared" si="62"/>
        <v>-43.22189039904718</v>
      </c>
      <c r="G55" s="20">
        <f t="shared" si="62"/>
        <v>-47.194946883436934</v>
      </c>
      <c r="H55" s="20">
        <f t="shared" si="62"/>
        <v>-31.88008806834673</v>
      </c>
      <c r="I55" s="20">
        <f t="shared" si="62"/>
        <v>-17.423950893151098</v>
      </c>
      <c r="J55" s="20">
        <f t="shared" si="62"/>
        <v>-4.835252029762578</v>
      </c>
      <c r="K55" s="20">
        <f t="shared" si="62"/>
        <v>-9.818705796891138</v>
      </c>
      <c r="L55" s="20">
        <f t="shared" si="62"/>
        <v>-7.503150486735885</v>
      </c>
      <c r="M55" s="20">
        <f t="shared" si="62"/>
        <v>-4.592145866179727</v>
      </c>
      <c r="N55" s="20">
        <f t="shared" si="62"/>
        <v>15.908704168234724</v>
      </c>
      <c r="O55" s="20">
        <f t="shared" si="62"/>
        <v>16.721655097956752</v>
      </c>
      <c r="Q55" s="20">
        <f aca="true" t="shared" si="63" ref="Q55:AI55">Q43*Q$7/1000</f>
        <v>-25.65635041461975</v>
      </c>
      <c r="R55" s="20">
        <f t="shared" si="63"/>
        <v>-25.55378821329417</v>
      </c>
      <c r="S55" s="20">
        <f t="shared" si="63"/>
        <v>-42.465237914476845</v>
      </c>
      <c r="T55" s="20">
        <f t="shared" si="63"/>
        <v>-44.71078069266866</v>
      </c>
      <c r="U55" s="20" t="e">
        <f t="shared" si="63"/>
        <v>#DIV/0!</v>
      </c>
      <c r="V55" s="20">
        <f t="shared" si="63"/>
        <v>-37.13053410812864</v>
      </c>
      <c r="W55" s="20">
        <f t="shared" si="63"/>
        <v>-43.22189039904718</v>
      </c>
      <c r="X55" s="20">
        <f t="shared" si="63"/>
        <v>-6.868880614011419</v>
      </c>
      <c r="Y55" s="20">
        <f t="shared" si="63"/>
        <v>-35.62127295075056</v>
      </c>
      <c r="Z55" s="20">
        <f t="shared" si="63"/>
        <v>-47.194946883436934</v>
      </c>
      <c r="AA55" s="20">
        <f t="shared" si="63"/>
        <v>-31.88008806834673</v>
      </c>
      <c r="AB55" s="20">
        <f t="shared" si="63"/>
        <v>-33.76543442110695</v>
      </c>
      <c r="AC55" s="20">
        <f t="shared" si="63"/>
        <v>-17.423950893151098</v>
      </c>
      <c r="AD55" s="20">
        <f t="shared" si="63"/>
        <v>-4.835252029762578</v>
      </c>
      <c r="AE55" s="20">
        <f t="shared" si="63"/>
        <v>15.908704168234724</v>
      </c>
      <c r="AF55" s="20">
        <f t="shared" si="63"/>
        <v>-9.818705796891138</v>
      </c>
      <c r="AG55" s="20">
        <f t="shared" si="63"/>
        <v>-7.503150486735885</v>
      </c>
      <c r="AH55" s="20">
        <f t="shared" si="63"/>
        <v>-4.592145866179727</v>
      </c>
      <c r="AI55" s="20">
        <f t="shared" si="63"/>
        <v>16.721655097956752</v>
      </c>
      <c r="AK55" s="20">
        <f aca="true" t="shared" si="64" ref="AK55:CE55">AK43*AK$7/1000</f>
        <v>-27.431076865602183</v>
      </c>
      <c r="AL55" s="20">
        <f t="shared" si="64"/>
        <v>-25.65619092729124</v>
      </c>
      <c r="AM55" s="20">
        <f t="shared" si="64"/>
        <v>-27.390839678290796</v>
      </c>
      <c r="AN55" s="20">
        <f t="shared" si="64"/>
        <v>-25.55378821329417</v>
      </c>
      <c r="AO55" s="20">
        <f t="shared" si="64"/>
        <v>-48.026249747782074</v>
      </c>
      <c r="AP55" s="20">
        <f t="shared" si="64"/>
        <v>-39.58488298841526</v>
      </c>
      <c r="AQ55" s="20">
        <f t="shared" si="64"/>
        <v>-41.29200847366069</v>
      </c>
      <c r="AR55" s="20">
        <f t="shared" si="64"/>
        <v>-33.64028043610722</v>
      </c>
      <c r="AS55" s="20">
        <f t="shared" si="64"/>
        <v>-42.46535410367228</v>
      </c>
      <c r="AT55" s="20">
        <f t="shared" si="64"/>
        <v>-34.81618402724471</v>
      </c>
      <c r="AU55" s="20">
        <f t="shared" si="64"/>
        <v>-48.026832484084785</v>
      </c>
      <c r="AV55" s="20">
        <f t="shared" si="64"/>
        <v>-40.60628298778115</v>
      </c>
      <c r="AW55" s="20">
        <f t="shared" si="64"/>
        <v>-43.25275975006908</v>
      </c>
      <c r="AX55" s="20">
        <f t="shared" si="64"/>
        <v>-36.15384310411576</v>
      </c>
      <c r="AY55" s="20">
        <f t="shared" si="64"/>
        <v>-44.71078069266866</v>
      </c>
      <c r="AZ55" s="20">
        <f t="shared" si="64"/>
        <v>-37.13053410812864</v>
      </c>
      <c r="BA55" s="20">
        <f t="shared" si="64"/>
        <v>-45.406845916692625</v>
      </c>
      <c r="BB55" s="20">
        <f t="shared" si="64"/>
        <v>-46.26864803462088</v>
      </c>
      <c r="BC55" s="20">
        <f t="shared" si="64"/>
        <v>-46.19778785388217</v>
      </c>
      <c r="BD55" s="20">
        <f t="shared" si="64"/>
        <v>-42.88505042171059</v>
      </c>
      <c r="BE55" s="20">
        <f t="shared" si="64"/>
        <v>-43.222022067952985</v>
      </c>
      <c r="BF55" s="20">
        <f t="shared" si="64"/>
        <v>-61.82646277423615</v>
      </c>
      <c r="BG55" s="20">
        <f t="shared" si="64"/>
        <v>-13.789205619120532</v>
      </c>
      <c r="BH55" s="20">
        <f t="shared" si="64"/>
        <v>-60.062888002930826</v>
      </c>
      <c r="BI55" s="20">
        <f t="shared" si="64"/>
        <v>-13.87116002492237</v>
      </c>
      <c r="BJ55" s="20">
        <f t="shared" si="64"/>
        <v>-47.97648628287674</v>
      </c>
      <c r="BK55" s="20">
        <f t="shared" si="64"/>
        <v>-5.669692729186314</v>
      </c>
      <c r="BL55" s="20">
        <f t="shared" si="64"/>
        <v>-49.581837625541</v>
      </c>
      <c r="BM55" s="20">
        <f t="shared" si="64"/>
        <v>-6.868880614011419</v>
      </c>
      <c r="BN55" s="20">
        <f t="shared" si="64"/>
        <v>-40.675077698763126</v>
      </c>
      <c r="BO55" s="20">
        <f t="shared" si="64"/>
        <v>-35.74673874489831</v>
      </c>
      <c r="BP55" s="20">
        <f t="shared" si="64"/>
        <v>-33.76543442110695</v>
      </c>
      <c r="BQ55" s="20">
        <f t="shared" si="64"/>
        <v>-31.88008806834673</v>
      </c>
      <c r="BR55" s="20">
        <f t="shared" si="64"/>
        <v>-37.98820580634985</v>
      </c>
      <c r="BS55" s="20">
        <f t="shared" si="64"/>
        <v>-33.50234425122097</v>
      </c>
      <c r="BT55" s="20">
        <f t="shared" si="64"/>
        <v>-31.13749211634079</v>
      </c>
      <c r="BU55" s="20">
        <f t="shared" si="64"/>
        <v>-30.2214385976804</v>
      </c>
      <c r="BV55" s="20">
        <f t="shared" si="64"/>
        <v>-17.423950893151098</v>
      </c>
      <c r="BW55" s="20">
        <f t="shared" si="64"/>
        <v>-10.386956072767727</v>
      </c>
      <c r="BX55" s="20">
        <f t="shared" si="64"/>
        <v>-4.835252029762578</v>
      </c>
      <c r="BY55" s="20">
        <f t="shared" si="64"/>
        <v>-9.818705796891138</v>
      </c>
      <c r="BZ55" s="20">
        <f t="shared" si="64"/>
        <v>-12.306394222640428</v>
      </c>
      <c r="CA55" s="20">
        <f t="shared" si="64"/>
        <v>-7.503150486735885</v>
      </c>
      <c r="CB55" s="20">
        <f t="shared" si="64"/>
        <v>-4.592145866179727</v>
      </c>
      <c r="CC55" s="20">
        <f t="shared" si="64"/>
        <v>15.908704168234724</v>
      </c>
      <c r="CD55" s="20">
        <f t="shared" si="64"/>
        <v>16.721655097956752</v>
      </c>
      <c r="CE55" s="20">
        <f t="shared" si="64"/>
        <v>16.642752114841404</v>
      </c>
    </row>
    <row r="56" spans="1:83" ht="12.75">
      <c r="A56" s="19" t="s">
        <v>35</v>
      </c>
      <c r="B56" s="20">
        <f t="shared" si="58"/>
        <v>-0.8927932158572573</v>
      </c>
      <c r="C56" s="20">
        <f aca="true" t="shared" si="65" ref="C56:O56">C44*C$7/1000</f>
        <v>-0.8892308463839417</v>
      </c>
      <c r="D56" s="20">
        <f t="shared" si="65"/>
        <v>-1.4777325704488615</v>
      </c>
      <c r="E56" s="20">
        <f t="shared" si="65"/>
        <v>-1.5558788177909124</v>
      </c>
      <c r="F56" s="20">
        <f t="shared" si="65"/>
        <v>-1.5041303950719735</v>
      </c>
      <c r="G56" s="20">
        <f t="shared" si="65"/>
        <v>-1.6425235634131887</v>
      </c>
      <c r="H56" s="20">
        <f t="shared" si="65"/>
        <v>-1.1096350398220067</v>
      </c>
      <c r="I56" s="20">
        <f t="shared" si="65"/>
        <v>-0.6064595832693758</v>
      </c>
      <c r="J56" s="20">
        <f t="shared" si="65"/>
        <v>-0.16832142596233904</v>
      </c>
      <c r="K56" s="20">
        <f t="shared" si="65"/>
        <v>-0.34149744487444417</v>
      </c>
      <c r="L56" s="20">
        <f t="shared" si="65"/>
        <v>-0.2612045539300178</v>
      </c>
      <c r="M56" s="20">
        <f t="shared" si="65"/>
        <v>-0.15986773619276853</v>
      </c>
      <c r="N56" s="20">
        <f t="shared" si="65"/>
        <v>0.5538270415238103</v>
      </c>
      <c r="O56" s="20">
        <f t="shared" si="65"/>
        <v>0.5820131645651456</v>
      </c>
      <c r="Q56" s="20">
        <f aca="true" t="shared" si="66" ref="Q56:AI56">Q44*Q$7/1000</f>
        <v>-0.8927932158572573</v>
      </c>
      <c r="R56" s="20">
        <f t="shared" si="66"/>
        <v>-0.8892308463839417</v>
      </c>
      <c r="S56" s="20">
        <f t="shared" si="66"/>
        <v>-1.4777325704488615</v>
      </c>
      <c r="T56" s="20">
        <f t="shared" si="66"/>
        <v>-1.5558788177909124</v>
      </c>
      <c r="U56" s="20" t="e">
        <f t="shared" si="66"/>
        <v>#DIV/0!</v>
      </c>
      <c r="V56" s="20">
        <f t="shared" si="66"/>
        <v>-1.2920763900504977</v>
      </c>
      <c r="W56" s="20">
        <f t="shared" si="66"/>
        <v>-1.5041303950719735</v>
      </c>
      <c r="X56" s="20">
        <f t="shared" si="66"/>
        <v>-0.23902704437390415</v>
      </c>
      <c r="Y56" s="20">
        <f t="shared" si="66"/>
        <v>-1.2396357072234818</v>
      </c>
      <c r="Z56" s="20">
        <f t="shared" si="66"/>
        <v>-1.6425235634131887</v>
      </c>
      <c r="AA56" s="20">
        <f t="shared" si="66"/>
        <v>-1.1096350398220067</v>
      </c>
      <c r="AB56" s="20">
        <f t="shared" si="66"/>
        <v>-1.1751807495501263</v>
      </c>
      <c r="AC56" s="20">
        <f t="shared" si="66"/>
        <v>-0.6064595832693758</v>
      </c>
      <c r="AD56" s="20">
        <f t="shared" si="66"/>
        <v>-0.16832142596233904</v>
      </c>
      <c r="AE56" s="20">
        <f t="shared" si="66"/>
        <v>0.5538270415238103</v>
      </c>
      <c r="AF56" s="20">
        <f t="shared" si="66"/>
        <v>-0.34149744487444417</v>
      </c>
      <c r="AG56" s="20">
        <f t="shared" si="66"/>
        <v>-0.2612045539300178</v>
      </c>
      <c r="AH56" s="20">
        <f t="shared" si="66"/>
        <v>-0.15986773619276853</v>
      </c>
      <c r="AI56" s="20">
        <f t="shared" si="66"/>
        <v>0.5820131645651456</v>
      </c>
      <c r="AK56" s="20">
        <f aca="true" t="shared" si="67" ref="AK56:CE56">AK44*AK$7/1000</f>
        <v>-0.9543742811845363</v>
      </c>
      <c r="AL56" s="20">
        <f t="shared" si="67"/>
        <v>-0.8927870177715047</v>
      </c>
      <c r="AM56" s="20">
        <f t="shared" si="67"/>
        <v>-0.9529941267771753</v>
      </c>
      <c r="AN56" s="20">
        <f t="shared" si="67"/>
        <v>-0.8892308463839417</v>
      </c>
      <c r="AO56" s="20">
        <f t="shared" si="67"/>
        <v>-1.6709990981033829</v>
      </c>
      <c r="AP56" s="20">
        <f t="shared" si="67"/>
        <v>-1.3772720996066619</v>
      </c>
      <c r="AQ56" s="20">
        <f t="shared" si="67"/>
        <v>-1.436682613147006</v>
      </c>
      <c r="AR56" s="20">
        <f t="shared" si="67"/>
        <v>-1.170422644758673</v>
      </c>
      <c r="AS56" s="20">
        <f t="shared" si="67"/>
        <v>-1.4777370858583525</v>
      </c>
      <c r="AT56" s="20">
        <f t="shared" si="67"/>
        <v>-1.2115148960351056</v>
      </c>
      <c r="AU56" s="20">
        <f t="shared" si="67"/>
        <v>-1.6710379806800757</v>
      </c>
      <c r="AV56" s="20">
        <f t="shared" si="67"/>
        <v>-1.4128447050512087</v>
      </c>
      <c r="AW56" s="20">
        <f t="shared" si="67"/>
        <v>-1.5049128924766209</v>
      </c>
      <c r="AX56" s="20">
        <f t="shared" si="67"/>
        <v>-1.2578860877049705</v>
      </c>
      <c r="AY56" s="20">
        <f t="shared" si="67"/>
        <v>-1.5558788177909124</v>
      </c>
      <c r="AZ56" s="20">
        <f t="shared" si="67"/>
        <v>-1.2920763900504977</v>
      </c>
      <c r="BA56" s="20">
        <f t="shared" si="67"/>
        <v>-1.5799164335302336</v>
      </c>
      <c r="BB56" s="20">
        <f t="shared" si="67"/>
        <v>-1.6099688982080131</v>
      </c>
      <c r="BC56" s="20">
        <f t="shared" si="67"/>
        <v>-1.6075033612314436</v>
      </c>
      <c r="BD56" s="20">
        <f t="shared" si="67"/>
        <v>-1.492258290635196</v>
      </c>
      <c r="BE56" s="20">
        <f t="shared" si="67"/>
        <v>-1.5041355120626254</v>
      </c>
      <c r="BF56" s="20">
        <f t="shared" si="67"/>
        <v>-2.151376512278373</v>
      </c>
      <c r="BG56" s="20">
        <f t="shared" si="67"/>
        <v>-0.47979556227861814</v>
      </c>
      <c r="BH56" s="20">
        <f t="shared" si="67"/>
        <v>-2.0903133229859403</v>
      </c>
      <c r="BI56" s="20">
        <f t="shared" si="67"/>
        <v>-0.48269589403963464</v>
      </c>
      <c r="BJ56" s="20">
        <f t="shared" si="67"/>
        <v>-1.6695615187658293</v>
      </c>
      <c r="BK56" s="20">
        <f t="shared" si="67"/>
        <v>-0.19728934975037235</v>
      </c>
      <c r="BL56" s="20">
        <f t="shared" si="67"/>
        <v>-1.7255748152769477</v>
      </c>
      <c r="BM56" s="20">
        <f t="shared" si="67"/>
        <v>-0.23902704437390415</v>
      </c>
      <c r="BN56" s="20">
        <f t="shared" si="67"/>
        <v>-1.4155493901035872</v>
      </c>
      <c r="BO56" s="20">
        <f t="shared" si="67"/>
        <v>-1.2441236229486567</v>
      </c>
      <c r="BP56" s="20">
        <f t="shared" si="67"/>
        <v>-1.1751807495501263</v>
      </c>
      <c r="BQ56" s="20">
        <f t="shared" si="67"/>
        <v>-1.1096350398220067</v>
      </c>
      <c r="BR56" s="20">
        <f t="shared" si="67"/>
        <v>-1.3220515038865812</v>
      </c>
      <c r="BS56" s="20">
        <f t="shared" si="67"/>
        <v>-1.1659958245498214</v>
      </c>
      <c r="BT56" s="20">
        <f t="shared" si="67"/>
        <v>-1.0837437265118255</v>
      </c>
      <c r="BU56" s="20">
        <f t="shared" si="67"/>
        <v>-1.0518788055117527</v>
      </c>
      <c r="BV56" s="20">
        <f t="shared" si="67"/>
        <v>-0.6064595832693758</v>
      </c>
      <c r="BW56" s="20">
        <f t="shared" si="67"/>
        <v>-0.3615400136999768</v>
      </c>
      <c r="BX56" s="20">
        <f t="shared" si="67"/>
        <v>-0.16832142596233904</v>
      </c>
      <c r="BY56" s="20">
        <f t="shared" si="67"/>
        <v>-0.34149744487444417</v>
      </c>
      <c r="BZ56" s="20">
        <f t="shared" si="67"/>
        <v>-0.4280431552305765</v>
      </c>
      <c r="CA56" s="20">
        <f t="shared" si="67"/>
        <v>-0.2612045539300178</v>
      </c>
      <c r="CB56" s="20">
        <f t="shared" si="67"/>
        <v>-0.15986773619276853</v>
      </c>
      <c r="CC56" s="20">
        <f t="shared" si="67"/>
        <v>0.5538270415238103</v>
      </c>
      <c r="CD56" s="20">
        <f t="shared" si="67"/>
        <v>0.5820131645651456</v>
      </c>
      <c r="CE56" s="20">
        <f t="shared" si="67"/>
        <v>0.579266541572034</v>
      </c>
    </row>
    <row r="57" spans="1:83" ht="12.75">
      <c r="A57" s="19" t="s">
        <v>28</v>
      </c>
      <c r="B57" s="20">
        <f t="shared" si="58"/>
        <v>-0.042485985000001385</v>
      </c>
      <c r="C57" s="20">
        <f aca="true" t="shared" si="68" ref="C57:O57">C45*C$7/1000</f>
        <v>-0.042313455000001006</v>
      </c>
      <c r="D57" s="20">
        <f t="shared" si="68"/>
        <v>-0.07031218500000075</v>
      </c>
      <c r="E57" s="20">
        <f t="shared" si="68"/>
        <v>-0.07402846500000114</v>
      </c>
      <c r="F57" s="20">
        <f t="shared" si="68"/>
        <v>-0.071537580000001</v>
      </c>
      <c r="G57" s="20">
        <f t="shared" si="68"/>
        <v>-0.07806051000000012</v>
      </c>
      <c r="H57" s="20">
        <f t="shared" si="68"/>
        <v>-0.05268334499999962</v>
      </c>
      <c r="I57" s="20">
        <f t="shared" si="68"/>
        <v>-0.02879698500000138</v>
      </c>
      <c r="J57" s="20">
        <f t="shared" si="68"/>
        <v>-0.007981064999999244</v>
      </c>
      <c r="K57" s="20">
        <f t="shared" si="68"/>
        <v>-0.016330814999999246</v>
      </c>
      <c r="L57" s="20">
        <f t="shared" si="68"/>
        <v>-0.012380580000001005</v>
      </c>
      <c r="M57" s="20">
        <f t="shared" si="68"/>
        <v>-0.007576064999999246</v>
      </c>
      <c r="N57" s="20">
        <f t="shared" si="68"/>
        <v>0.026248995000001506</v>
      </c>
      <c r="O57" s="20">
        <f t="shared" si="68"/>
        <v>0.027637199999999373</v>
      </c>
      <c r="Q57" s="20">
        <f aca="true" t="shared" si="69" ref="Q57:AI57">Q45*Q$7/1000</f>
        <v>-0.042485985000001385</v>
      </c>
      <c r="R57" s="20">
        <f t="shared" si="69"/>
        <v>-0.042313455000001006</v>
      </c>
      <c r="S57" s="20">
        <f t="shared" si="69"/>
        <v>-0.07031218500000075</v>
      </c>
      <c r="T57" s="20">
        <f t="shared" si="69"/>
        <v>-0.07402846500000114</v>
      </c>
      <c r="U57" s="20" t="e">
        <f t="shared" si="69"/>
        <v>#DIV/0!</v>
      </c>
      <c r="V57" s="20">
        <f t="shared" si="69"/>
        <v>-0.061485614999999876</v>
      </c>
      <c r="W57" s="20">
        <f t="shared" si="69"/>
        <v>-0.071537580000001</v>
      </c>
      <c r="X57" s="20">
        <f t="shared" si="69"/>
        <v>-0.011373479999999749</v>
      </c>
      <c r="Y57" s="20">
        <f t="shared" si="69"/>
        <v>-0.05895422999999975</v>
      </c>
      <c r="Z57" s="20">
        <f t="shared" si="69"/>
        <v>-0.07806051000000012</v>
      </c>
      <c r="AA57" s="20">
        <f t="shared" si="69"/>
        <v>-0.05268334499999962</v>
      </c>
      <c r="AB57" s="20">
        <f t="shared" si="69"/>
        <v>-0.05583019500000088</v>
      </c>
      <c r="AC57" s="20">
        <f t="shared" si="69"/>
        <v>-0.02879698500000138</v>
      </c>
      <c r="AD57" s="20">
        <f t="shared" si="69"/>
        <v>-0.007981064999999244</v>
      </c>
      <c r="AE57" s="20">
        <f t="shared" si="69"/>
        <v>0.026248995000001506</v>
      </c>
      <c r="AF57" s="20">
        <f t="shared" si="69"/>
        <v>-0.016330814999999246</v>
      </c>
      <c r="AG57" s="20">
        <f t="shared" si="69"/>
        <v>-0.012380580000001005</v>
      </c>
      <c r="AH57" s="20">
        <f t="shared" si="69"/>
        <v>-0.007576064999999246</v>
      </c>
      <c r="AI57" s="20">
        <f t="shared" si="69"/>
        <v>0.027637199999999373</v>
      </c>
      <c r="AK57" s="20">
        <f aca="true" t="shared" si="70" ref="AK57:CE57">AK45*AK$7/1000</f>
        <v>-0.04549662000000151</v>
      </c>
      <c r="AL57" s="20">
        <f t="shared" si="70"/>
        <v>-0.042485985000001385</v>
      </c>
      <c r="AM57" s="20">
        <f t="shared" si="70"/>
        <v>-0.045421830000001</v>
      </c>
      <c r="AN57" s="20">
        <f t="shared" si="70"/>
        <v>-0.042313455000001006</v>
      </c>
      <c r="AO57" s="20">
        <f t="shared" si="70"/>
        <v>-0.07962137999999849</v>
      </c>
      <c r="AP57" s="20">
        <f t="shared" si="70"/>
        <v>-0.06563591999999899</v>
      </c>
      <c r="AQ57" s="20">
        <f t="shared" si="70"/>
        <v>-0.06846052499999875</v>
      </c>
      <c r="AR57" s="20">
        <f t="shared" si="70"/>
        <v>-0.05578712999999849</v>
      </c>
      <c r="AS57" s="20">
        <f t="shared" si="70"/>
        <v>-0.07031218500000075</v>
      </c>
      <c r="AT57" s="20">
        <f t="shared" si="70"/>
        <v>-0.05766389999999874</v>
      </c>
      <c r="AU57" s="20">
        <f t="shared" si="70"/>
        <v>-0.07961476499999862</v>
      </c>
      <c r="AV57" s="20">
        <f t="shared" si="70"/>
        <v>-0.06731518500000075</v>
      </c>
      <c r="AW57" s="20">
        <f t="shared" si="70"/>
        <v>-0.07170754499999898</v>
      </c>
      <c r="AX57" s="20">
        <f t="shared" si="70"/>
        <v>-0.05995107000000088</v>
      </c>
      <c r="AY57" s="20">
        <f t="shared" si="70"/>
        <v>-0.07402846500000114</v>
      </c>
      <c r="AZ57" s="20">
        <f t="shared" si="70"/>
        <v>-0.061485614999999876</v>
      </c>
      <c r="BA57" s="20">
        <f t="shared" si="70"/>
        <v>-0.07525615500000038</v>
      </c>
      <c r="BB57" s="20">
        <f t="shared" si="70"/>
        <v>-0.07665745500000101</v>
      </c>
      <c r="BC57" s="20">
        <f t="shared" si="70"/>
        <v>-0.07654000499999848</v>
      </c>
      <c r="BD57" s="20">
        <f t="shared" si="70"/>
        <v>-0.07104118500000076</v>
      </c>
      <c r="BE57" s="20">
        <f t="shared" si="70"/>
        <v>-0.071537580000001</v>
      </c>
      <c r="BF57" s="20">
        <f t="shared" si="70"/>
        <v>-0.10241059499999962</v>
      </c>
      <c r="BG57" s="20">
        <f t="shared" si="70"/>
        <v>-0.022851989999999874</v>
      </c>
      <c r="BH57" s="20">
        <f t="shared" si="70"/>
        <v>-0.09936553499999887</v>
      </c>
      <c r="BI57" s="20">
        <f t="shared" si="70"/>
        <v>-0.022967955000001004</v>
      </c>
      <c r="BJ57" s="20">
        <f t="shared" si="70"/>
        <v>-0.07941914999999873</v>
      </c>
      <c r="BK57" s="20">
        <f t="shared" si="70"/>
        <v>-0.009391004999998492</v>
      </c>
      <c r="BL57" s="20">
        <f t="shared" si="70"/>
        <v>-0.08201641500000051</v>
      </c>
      <c r="BM57" s="20">
        <f t="shared" si="70"/>
        <v>-0.011373479999999749</v>
      </c>
      <c r="BN57" s="20">
        <f t="shared" si="70"/>
        <v>-0.06730249500000152</v>
      </c>
      <c r="BO57" s="20">
        <f t="shared" si="70"/>
        <v>-0.05911231499999924</v>
      </c>
      <c r="BP57" s="20">
        <f t="shared" si="70"/>
        <v>-0.05583019500000088</v>
      </c>
      <c r="BQ57" s="20">
        <f t="shared" si="70"/>
        <v>-0.05268334499999962</v>
      </c>
      <c r="BR57" s="20">
        <f t="shared" si="70"/>
        <v>-0.06285303000000038</v>
      </c>
      <c r="BS57" s="20">
        <f t="shared" si="70"/>
        <v>-0.05540669999999937</v>
      </c>
      <c r="BT57" s="20">
        <f t="shared" si="70"/>
        <v>-0.05147414999999875</v>
      </c>
      <c r="BU57" s="20">
        <f t="shared" si="70"/>
        <v>-0.04995229499999899</v>
      </c>
      <c r="BV57" s="20">
        <f t="shared" si="70"/>
        <v>-0.02879698500000138</v>
      </c>
      <c r="BW57" s="20">
        <f t="shared" si="70"/>
        <v>-0.017162415000000503</v>
      </c>
      <c r="BX57" s="20">
        <f t="shared" si="70"/>
        <v>-0.007981064999999244</v>
      </c>
      <c r="BY57" s="20">
        <f t="shared" si="70"/>
        <v>-0.016330814999999246</v>
      </c>
      <c r="BZ57" s="20">
        <f t="shared" si="70"/>
        <v>-0.02045897999999975</v>
      </c>
      <c r="CA57" s="20">
        <f t="shared" si="70"/>
        <v>-0.012380580000001005</v>
      </c>
      <c r="CB57" s="20">
        <f t="shared" si="70"/>
        <v>-0.007576064999999246</v>
      </c>
      <c r="CC57" s="20">
        <f t="shared" si="70"/>
        <v>0.026248995000001506</v>
      </c>
      <c r="CD57" s="20">
        <f t="shared" si="70"/>
        <v>0.027637199999999373</v>
      </c>
      <c r="CE57" s="20">
        <f t="shared" si="70"/>
        <v>0.02750692500000063</v>
      </c>
    </row>
    <row r="58" spans="1:83" ht="12.75">
      <c r="A58" s="19" t="s">
        <v>36</v>
      </c>
      <c r="B58" s="20">
        <f t="shared" si="58"/>
        <v>-0.08906321300000289</v>
      </c>
      <c r="C58" s="20">
        <f aca="true" t="shared" si="71" ref="C58:O58">C46*C$7/1000</f>
        <v>-0.0887015390000021</v>
      </c>
      <c r="D58" s="20">
        <f t="shared" si="71"/>
        <v>-0.14739517300000157</v>
      </c>
      <c r="E58" s="20">
        <f t="shared" si="71"/>
        <v>-0.15518559700000237</v>
      </c>
      <c r="F58" s="20">
        <f t="shared" si="71"/>
        <v>-0.14996396400000211</v>
      </c>
      <c r="G58" s="20">
        <f t="shared" si="71"/>
        <v>-0.16363795800000025</v>
      </c>
      <c r="H58" s="20">
        <f t="shared" si="71"/>
        <v>-0.11043990099999922</v>
      </c>
      <c r="I58" s="20">
        <f t="shared" si="71"/>
        <v>-0.0603670130000029</v>
      </c>
      <c r="J58" s="20">
        <f t="shared" si="71"/>
        <v>-0.01673067699999842</v>
      </c>
      <c r="K58" s="20">
        <f t="shared" si="71"/>
        <v>-0.03423422699999842</v>
      </c>
      <c r="L58" s="20">
        <f t="shared" si="71"/>
        <v>-0.02595336400000211</v>
      </c>
      <c r="M58" s="20">
        <f t="shared" si="71"/>
        <v>-0.015881676999998418</v>
      </c>
      <c r="N58" s="20">
        <f t="shared" si="71"/>
        <v>0.055025671000003155</v>
      </c>
      <c r="O58" s="20">
        <f t="shared" si="71"/>
        <v>0.05793575999999868</v>
      </c>
      <c r="Q58" s="20">
        <f aca="true" t="shared" si="72" ref="Q58:AI58">Q46*Q$7/1000</f>
        <v>-0.08906321300000289</v>
      </c>
      <c r="R58" s="20">
        <f t="shared" si="72"/>
        <v>-0.0887015390000021</v>
      </c>
      <c r="S58" s="20">
        <f t="shared" si="72"/>
        <v>-0.14739517300000157</v>
      </c>
      <c r="T58" s="20">
        <f t="shared" si="72"/>
        <v>-0.15518559700000237</v>
      </c>
      <c r="U58" s="20" t="e">
        <f t="shared" si="72"/>
        <v>#DIV/0!</v>
      </c>
      <c r="V58" s="20">
        <f t="shared" si="72"/>
        <v>-0.12889206699999975</v>
      </c>
      <c r="W58" s="20">
        <f t="shared" si="72"/>
        <v>-0.14996396400000211</v>
      </c>
      <c r="X58" s="20">
        <f t="shared" si="72"/>
        <v>-0.02384218399999947</v>
      </c>
      <c r="Y58" s="20">
        <f t="shared" si="72"/>
        <v>-0.12358553399999947</v>
      </c>
      <c r="Z58" s="20">
        <f t="shared" si="72"/>
        <v>-0.16363795800000025</v>
      </c>
      <c r="AA58" s="20">
        <f t="shared" si="72"/>
        <v>-0.11043990099999922</v>
      </c>
      <c r="AB58" s="20">
        <f t="shared" si="72"/>
        <v>-0.11703663100000183</v>
      </c>
      <c r="AC58" s="20">
        <f t="shared" si="72"/>
        <v>-0.0603670130000029</v>
      </c>
      <c r="AD58" s="20">
        <f t="shared" si="72"/>
        <v>-0.01673067699999842</v>
      </c>
      <c r="AE58" s="20">
        <f t="shared" si="72"/>
        <v>0.055025671000003155</v>
      </c>
      <c r="AF58" s="20">
        <f t="shared" si="72"/>
        <v>-0.03423422699999842</v>
      </c>
      <c r="AG58" s="20">
        <f t="shared" si="72"/>
        <v>-0.02595336400000211</v>
      </c>
      <c r="AH58" s="20">
        <f t="shared" si="72"/>
        <v>-0.015881676999998418</v>
      </c>
      <c r="AI58" s="20">
        <f t="shared" si="72"/>
        <v>0.05793575999999868</v>
      </c>
      <c r="AK58" s="20">
        <f aca="true" t="shared" si="73" ref="AK58:CE58">AK46*AK$7/1000</f>
        <v>-0.09537439600000316</v>
      </c>
      <c r="AL58" s="20">
        <f t="shared" si="73"/>
        <v>-0.08906321300000289</v>
      </c>
      <c r="AM58" s="20">
        <f t="shared" si="73"/>
        <v>-0.0952176140000021</v>
      </c>
      <c r="AN58" s="20">
        <f t="shared" si="73"/>
        <v>-0.0887015390000021</v>
      </c>
      <c r="AO58" s="20">
        <f t="shared" si="73"/>
        <v>-0.16691000399999684</v>
      </c>
      <c r="AP58" s="20">
        <f t="shared" si="73"/>
        <v>-0.13759233599999787</v>
      </c>
      <c r="AQ58" s="20">
        <f t="shared" si="73"/>
        <v>-0.14351354499999736</v>
      </c>
      <c r="AR58" s="20">
        <f t="shared" si="73"/>
        <v>-0.11694635399999682</v>
      </c>
      <c r="AS58" s="20">
        <f t="shared" si="73"/>
        <v>-0.14739517300000157</v>
      </c>
      <c r="AT58" s="20">
        <f t="shared" si="73"/>
        <v>-0.12088061999999736</v>
      </c>
      <c r="AU58" s="20">
        <f t="shared" si="73"/>
        <v>-0.16689613699999709</v>
      </c>
      <c r="AV58" s="20">
        <f t="shared" si="73"/>
        <v>-0.1411125730000016</v>
      </c>
      <c r="AW58" s="20">
        <f t="shared" si="73"/>
        <v>-0.15032026099999787</v>
      </c>
      <c r="AX58" s="20">
        <f t="shared" si="73"/>
        <v>-0.12567520600000184</v>
      </c>
      <c r="AY58" s="20">
        <f t="shared" si="73"/>
        <v>-0.15518559700000237</v>
      </c>
      <c r="AZ58" s="20">
        <f t="shared" si="73"/>
        <v>-0.12889206699999975</v>
      </c>
      <c r="BA58" s="20">
        <f t="shared" si="73"/>
        <v>-0.1577591990000008</v>
      </c>
      <c r="BB58" s="20">
        <f t="shared" si="73"/>
        <v>-0.16069673900000211</v>
      </c>
      <c r="BC58" s="20">
        <f t="shared" si="73"/>
        <v>-0.16045052899999684</v>
      </c>
      <c r="BD58" s="20">
        <f t="shared" si="73"/>
        <v>-0.14892337300000155</v>
      </c>
      <c r="BE58" s="20">
        <f t="shared" si="73"/>
        <v>-0.14996396400000211</v>
      </c>
      <c r="BF58" s="20">
        <f t="shared" si="73"/>
        <v>-0.2146829509999992</v>
      </c>
      <c r="BG58" s="20">
        <f t="shared" si="73"/>
        <v>-0.04790454199999974</v>
      </c>
      <c r="BH58" s="20">
        <f t="shared" si="73"/>
        <v>-0.20829960299999764</v>
      </c>
      <c r="BI58" s="20">
        <f t="shared" si="73"/>
        <v>-0.04814763900000211</v>
      </c>
      <c r="BJ58" s="20">
        <f t="shared" si="73"/>
        <v>-0.16648606999999738</v>
      </c>
      <c r="BK58" s="20">
        <f t="shared" si="73"/>
        <v>-0.019686328999996835</v>
      </c>
      <c r="BL58" s="20">
        <f t="shared" si="73"/>
        <v>-0.17193070700000104</v>
      </c>
      <c r="BM58" s="20">
        <f t="shared" si="73"/>
        <v>-0.02384218399999947</v>
      </c>
      <c r="BN58" s="20">
        <f t="shared" si="73"/>
        <v>-0.14108597100000317</v>
      </c>
      <c r="BO58" s="20">
        <f t="shared" si="73"/>
        <v>-0.12391692699999841</v>
      </c>
      <c r="BP58" s="20">
        <f t="shared" si="73"/>
        <v>-0.11703663100000183</v>
      </c>
      <c r="BQ58" s="20">
        <f t="shared" si="73"/>
        <v>-0.11043990099999922</v>
      </c>
      <c r="BR58" s="20">
        <f t="shared" si="73"/>
        <v>-0.13175857400000077</v>
      </c>
      <c r="BS58" s="20">
        <f t="shared" si="73"/>
        <v>-0.11614885999999867</v>
      </c>
      <c r="BT58" s="20">
        <f t="shared" si="73"/>
        <v>-0.10790506999999737</v>
      </c>
      <c r="BU58" s="20">
        <f t="shared" si="73"/>
        <v>-0.10471481099999788</v>
      </c>
      <c r="BV58" s="20">
        <f t="shared" si="73"/>
        <v>-0.0603670130000029</v>
      </c>
      <c r="BW58" s="20">
        <f t="shared" si="73"/>
        <v>-0.035977507000001054</v>
      </c>
      <c r="BX58" s="20">
        <f t="shared" si="73"/>
        <v>-0.01673067699999842</v>
      </c>
      <c r="BY58" s="20">
        <f t="shared" si="73"/>
        <v>-0.03423422699999842</v>
      </c>
      <c r="BZ58" s="20">
        <f t="shared" si="73"/>
        <v>-0.04288808399999947</v>
      </c>
      <c r="CA58" s="20">
        <f t="shared" si="73"/>
        <v>-0.02595336400000211</v>
      </c>
      <c r="CB58" s="20">
        <f t="shared" si="73"/>
        <v>-0.015881676999998418</v>
      </c>
      <c r="CC58" s="20">
        <f t="shared" si="73"/>
        <v>0.055025671000003155</v>
      </c>
      <c r="CD58" s="20">
        <f t="shared" si="73"/>
        <v>0.05793575999999868</v>
      </c>
      <c r="CE58" s="20">
        <f t="shared" si="73"/>
        <v>0.05766266500000132</v>
      </c>
    </row>
    <row r="59" spans="1:83" ht="12.75">
      <c r="A59" s="19" t="s">
        <v>37</v>
      </c>
      <c r="B59" s="20">
        <f t="shared" si="58"/>
        <v>-34.937682646488376</v>
      </c>
      <c r="C59" s="20">
        <f aca="true" t="shared" si="74" ref="C59:O59">C47*C$7/1000</f>
        <v>-34.79538484737131</v>
      </c>
      <c r="D59" s="20">
        <f t="shared" si="74"/>
        <v>-57.818760607377826</v>
      </c>
      <c r="E59" s="20">
        <f t="shared" si="74"/>
        <v>-60.87443237214941</v>
      </c>
      <c r="F59" s="20">
        <f t="shared" si="74"/>
        <v>-58.82213298354612</v>
      </c>
      <c r="G59" s="20">
        <f t="shared" si="74"/>
        <v>-64.1773632292245</v>
      </c>
      <c r="H59" s="20">
        <f t="shared" si="74"/>
        <v>-43.306300661550665</v>
      </c>
      <c r="I59" s="20">
        <f t="shared" si="74"/>
        <v>-23.671928078110124</v>
      </c>
      <c r="J59" s="20">
        <f t="shared" si="74"/>
        <v>-6.559050483591505</v>
      </c>
      <c r="K59" s="20">
        <f t="shared" si="74"/>
        <v>-13.440545705225535</v>
      </c>
      <c r="L59" s="20">
        <f t="shared" si="74"/>
        <v>-10.174042925784022</v>
      </c>
      <c r="M59" s="20">
        <f t="shared" si="74"/>
        <v>-6.225626149618157</v>
      </c>
      <c r="N59" s="20">
        <f t="shared" si="74"/>
        <v>21.570566019733157</v>
      </c>
      <c r="O59" s="20">
        <f t="shared" si="74"/>
        <v>22.71869578716318</v>
      </c>
      <c r="Q59" s="20">
        <f aca="true" t="shared" si="75" ref="Q59:AI59">Q47*Q$7/1000</f>
        <v>-34.937682646488376</v>
      </c>
      <c r="R59" s="20">
        <f t="shared" si="75"/>
        <v>-34.79538484737131</v>
      </c>
      <c r="S59" s="20">
        <f t="shared" si="75"/>
        <v>-57.818760607377826</v>
      </c>
      <c r="T59" s="20">
        <f t="shared" si="75"/>
        <v>-60.87443237214941</v>
      </c>
      <c r="U59" s="20" t="e">
        <f t="shared" si="75"/>
        <v>#DIV/0!</v>
      </c>
      <c r="V59" s="20">
        <f t="shared" si="75"/>
        <v>-50.5615422605173</v>
      </c>
      <c r="W59" s="20">
        <f t="shared" si="75"/>
        <v>-58.82213298354612</v>
      </c>
      <c r="X59" s="20">
        <f t="shared" si="75"/>
        <v>-9.352625023558884</v>
      </c>
      <c r="Y59" s="20">
        <f t="shared" si="75"/>
        <v>-48.4748809575117</v>
      </c>
      <c r="Z59" s="20">
        <f t="shared" si="75"/>
        <v>-64.1773632292245</v>
      </c>
      <c r="AA59" s="20">
        <f t="shared" si="75"/>
        <v>-43.306300661550665</v>
      </c>
      <c r="AB59" s="20">
        <f t="shared" si="75"/>
        <v>-45.897936334581715</v>
      </c>
      <c r="AC59" s="20">
        <f t="shared" si="75"/>
        <v>-23.671928078110124</v>
      </c>
      <c r="AD59" s="20">
        <f t="shared" si="75"/>
        <v>-6.559050483591505</v>
      </c>
      <c r="AE59" s="20">
        <f t="shared" si="75"/>
        <v>21.570566019733157</v>
      </c>
      <c r="AF59" s="20">
        <f t="shared" si="75"/>
        <v>-13.440545705225535</v>
      </c>
      <c r="AG59" s="20">
        <f t="shared" si="75"/>
        <v>-10.174042925784022</v>
      </c>
      <c r="AH59" s="20">
        <f t="shared" si="75"/>
        <v>-6.225626149618157</v>
      </c>
      <c r="AI59" s="20">
        <f t="shared" si="75"/>
        <v>22.71869578716318</v>
      </c>
      <c r="AK59" s="20">
        <f aca="true" t="shared" si="76" ref="AK59:CE59">AK47*AK$7/1000</f>
        <v>-37.42464339650442</v>
      </c>
      <c r="AL59" s="20">
        <f t="shared" si="76"/>
        <v>-34.937723916669114</v>
      </c>
      <c r="AM59" s="20">
        <f t="shared" si="76"/>
        <v>-37.3618661053627</v>
      </c>
      <c r="AN59" s="20">
        <f t="shared" si="76"/>
        <v>-34.79538484737131</v>
      </c>
      <c r="AO59" s="20">
        <f t="shared" si="76"/>
        <v>-65.48971380970042</v>
      </c>
      <c r="AP59" s="20">
        <f t="shared" si="76"/>
        <v>-53.987917929935165</v>
      </c>
      <c r="AQ59" s="20">
        <f t="shared" si="76"/>
        <v>-56.310322960629705</v>
      </c>
      <c r="AR59" s="20">
        <f t="shared" si="76"/>
        <v>-45.888178810020065</v>
      </c>
      <c r="AS59" s="20">
        <f t="shared" si="76"/>
        <v>-57.818730541358526</v>
      </c>
      <c r="AT59" s="20">
        <f t="shared" si="76"/>
        <v>-47.42049708005772</v>
      </c>
      <c r="AU59" s="20">
        <f t="shared" si="76"/>
        <v>-65.48308958754353</v>
      </c>
      <c r="AV59" s="20">
        <f t="shared" si="76"/>
        <v>-55.36693866234268</v>
      </c>
      <c r="AW59" s="20">
        <f t="shared" si="76"/>
        <v>-58.98047247680104</v>
      </c>
      <c r="AX59" s="20">
        <f t="shared" si="76"/>
        <v>-49.31257504942873</v>
      </c>
      <c r="AY59" s="20">
        <f t="shared" si="76"/>
        <v>-60.87443237214941</v>
      </c>
      <c r="AZ59" s="20">
        <f t="shared" si="76"/>
        <v>-50.5615422605173</v>
      </c>
      <c r="BA59" s="20">
        <f t="shared" si="76"/>
        <v>-61.89572866222588</v>
      </c>
      <c r="BB59" s="20">
        <f t="shared" si="76"/>
        <v>-63.04403206327445</v>
      </c>
      <c r="BC59" s="20">
        <f t="shared" si="76"/>
        <v>-62.94743200582333</v>
      </c>
      <c r="BD59" s="20">
        <f t="shared" si="76"/>
        <v>-58.423524933941984</v>
      </c>
      <c r="BE59" s="20">
        <f t="shared" si="76"/>
        <v>-58.82209891187666</v>
      </c>
      <c r="BF59" s="20">
        <f t="shared" si="76"/>
        <v>-84.22015402178023</v>
      </c>
      <c r="BG59" s="20">
        <f t="shared" si="76"/>
        <v>-18.794720092388594</v>
      </c>
      <c r="BH59" s="20">
        <f t="shared" si="76"/>
        <v>-81.69661932462913</v>
      </c>
      <c r="BI59" s="20">
        <f t="shared" si="76"/>
        <v>-18.886996103224863</v>
      </c>
      <c r="BJ59" s="20">
        <f t="shared" si="76"/>
        <v>-65.30468902504583</v>
      </c>
      <c r="BK59" s="20">
        <f t="shared" si="76"/>
        <v>-7.722889228611923</v>
      </c>
      <c r="BL59" s="20">
        <f t="shared" si="76"/>
        <v>-67.43095535108324</v>
      </c>
      <c r="BM59" s="20">
        <f t="shared" si="76"/>
        <v>-9.352625023558884</v>
      </c>
      <c r="BN59" s="20">
        <f t="shared" si="76"/>
        <v>-55.33671839382391</v>
      </c>
      <c r="BO59" s="20">
        <f t="shared" si="76"/>
        <v>-48.59711619024358</v>
      </c>
      <c r="BP59" s="20">
        <f t="shared" si="76"/>
        <v>-45.897936334581715</v>
      </c>
      <c r="BQ59" s="20">
        <f t="shared" si="76"/>
        <v>-43.306300661550665</v>
      </c>
      <c r="BR59" s="20">
        <f t="shared" si="76"/>
        <v>-51.6777546724141</v>
      </c>
      <c r="BS59" s="20">
        <f t="shared" si="76"/>
        <v>-45.55158403897254</v>
      </c>
      <c r="BT59" s="20">
        <f t="shared" si="76"/>
        <v>-42.31514420273712</v>
      </c>
      <c r="BU59" s="20">
        <f t="shared" si="76"/>
        <v>-41.06290437903053</v>
      </c>
      <c r="BV59" s="20">
        <f t="shared" si="76"/>
        <v>-23.671928078110124</v>
      </c>
      <c r="BW59" s="20">
        <f t="shared" si="76"/>
        <v>-14.107303322559178</v>
      </c>
      <c r="BX59" s="20">
        <f t="shared" si="76"/>
        <v>-6.559050483591505</v>
      </c>
      <c r="BY59" s="20">
        <f t="shared" si="76"/>
        <v>-13.440545705225535</v>
      </c>
      <c r="BZ59" s="20">
        <f t="shared" si="76"/>
        <v>-16.83662800492787</v>
      </c>
      <c r="CA59" s="20">
        <f t="shared" si="76"/>
        <v>-10.174042925784022</v>
      </c>
      <c r="CB59" s="20">
        <f t="shared" si="76"/>
        <v>-6.225626149618157</v>
      </c>
      <c r="CC59" s="20">
        <f t="shared" si="76"/>
        <v>21.570566019733157</v>
      </c>
      <c r="CD59" s="20">
        <f t="shared" si="76"/>
        <v>22.71869578716318</v>
      </c>
      <c r="CE59" s="20">
        <f t="shared" si="76"/>
        <v>22.61162642258194</v>
      </c>
    </row>
    <row r="60" spans="1:83" ht="12.75">
      <c r="A60" s="19" t="s">
        <v>38</v>
      </c>
      <c r="B60" s="20">
        <f t="shared" si="58"/>
        <v>-3.4437846785993487</v>
      </c>
      <c r="C60" s="20">
        <f aca="true" t="shared" si="77" ref="C60:O60">C48*C$7/1000</f>
        <v>-3.429750636724826</v>
      </c>
      <c r="D60" s="20">
        <f t="shared" si="77"/>
        <v>-5.699132294527792</v>
      </c>
      <c r="E60" s="20">
        <f t="shared" si="77"/>
        <v>-6.000321297577934</v>
      </c>
      <c r="F60" s="20">
        <f t="shared" si="77"/>
        <v>-5.79795365360246</v>
      </c>
      <c r="G60" s="20">
        <f t="shared" si="77"/>
        <v>-6.325651150018986</v>
      </c>
      <c r="H60" s="20">
        <f t="shared" si="77"/>
        <v>-4.268356535016934</v>
      </c>
      <c r="I60" s="20">
        <f t="shared" si="77"/>
        <v>-2.333162099155744</v>
      </c>
      <c r="J60" s="20">
        <f t="shared" si="77"/>
        <v>-0.6464457692488326</v>
      </c>
      <c r="K60" s="20">
        <f t="shared" si="77"/>
        <v>-1.3250338886345066</v>
      </c>
      <c r="L60" s="20">
        <f t="shared" si="77"/>
        <v>-1.0027195296156939</v>
      </c>
      <c r="M60" s="20">
        <f t="shared" si="77"/>
        <v>-0.6135732832153267</v>
      </c>
      <c r="N60" s="20">
        <f t="shared" si="77"/>
        <v>2.125919160518149</v>
      </c>
      <c r="O60" s="20">
        <f t="shared" si="77"/>
        <v>2.23921191058324</v>
      </c>
      <c r="Q60" s="20">
        <f aca="true" t="shared" si="78" ref="Q60:AI60">Q48*Q$7/1000</f>
        <v>-3.4437846785993487</v>
      </c>
      <c r="R60" s="20">
        <f t="shared" si="78"/>
        <v>-3.429750636724826</v>
      </c>
      <c r="S60" s="20">
        <f t="shared" si="78"/>
        <v>-5.699132294527792</v>
      </c>
      <c r="T60" s="20">
        <f t="shared" si="78"/>
        <v>-6.000321297577934</v>
      </c>
      <c r="U60" s="20" t="e">
        <f t="shared" si="78"/>
        <v>#DIV/0!</v>
      </c>
      <c r="V60" s="20">
        <f t="shared" si="78"/>
        <v>-4.983814868009356</v>
      </c>
      <c r="W60" s="20">
        <f t="shared" si="78"/>
        <v>-5.79795365360246</v>
      </c>
      <c r="X60" s="20">
        <f t="shared" si="78"/>
        <v>-0.921878859025221</v>
      </c>
      <c r="Y60" s="20">
        <f t="shared" si="78"/>
        <v>-4.778040475825551</v>
      </c>
      <c r="Z60" s="20">
        <f t="shared" si="78"/>
        <v>-6.325651150018986</v>
      </c>
      <c r="AA60" s="20">
        <f t="shared" si="78"/>
        <v>-4.268356535016934</v>
      </c>
      <c r="AB60" s="20">
        <f t="shared" si="78"/>
        <v>-4.523884598156085</v>
      </c>
      <c r="AC60" s="20">
        <f t="shared" si="78"/>
        <v>-2.333162099155744</v>
      </c>
      <c r="AD60" s="20">
        <f t="shared" si="78"/>
        <v>-0.6464457692488326</v>
      </c>
      <c r="AE60" s="20">
        <f t="shared" si="78"/>
        <v>2.125919160518149</v>
      </c>
      <c r="AF60" s="20">
        <f t="shared" si="78"/>
        <v>-1.3250338886345066</v>
      </c>
      <c r="AG60" s="20">
        <f t="shared" si="78"/>
        <v>-1.0027195296156939</v>
      </c>
      <c r="AH60" s="20">
        <f t="shared" si="78"/>
        <v>-0.6135732832153267</v>
      </c>
      <c r="AI60" s="20">
        <f t="shared" si="78"/>
        <v>2.23921191058324</v>
      </c>
      <c r="AK60" s="20">
        <f aca="true" t="shared" si="79" ref="AK60:CE60">AK48*AK$7/1000</f>
        <v>-3.689131857612216</v>
      </c>
      <c r="AL60" s="20">
        <f t="shared" si="79"/>
        <v>-3.4437895161296925</v>
      </c>
      <c r="AM60" s="20">
        <f t="shared" si="79"/>
        <v>-3.682920167881327</v>
      </c>
      <c r="AN60" s="20">
        <f t="shared" si="79"/>
        <v>-3.429750636724826</v>
      </c>
      <c r="AO60" s="20">
        <f t="shared" si="79"/>
        <v>-6.455545602455749</v>
      </c>
      <c r="AP60" s="20">
        <f t="shared" si="79"/>
        <v>-5.321801057867873</v>
      </c>
      <c r="AQ60" s="20">
        <f t="shared" si="79"/>
        <v>-5.550712215348556</v>
      </c>
      <c r="AR60" s="20">
        <f t="shared" si="79"/>
        <v>-4.5234012123833285</v>
      </c>
      <c r="AS60" s="20">
        <f t="shared" si="79"/>
        <v>-5.699128770305751</v>
      </c>
      <c r="AT60" s="20">
        <f t="shared" si="79"/>
        <v>-4.674235451874917</v>
      </c>
      <c r="AU60" s="20">
        <f t="shared" si="79"/>
        <v>-6.454870570444684</v>
      </c>
      <c r="AV60" s="20">
        <f t="shared" si="79"/>
        <v>-5.45769487239913</v>
      </c>
      <c r="AW60" s="20">
        <f t="shared" si="79"/>
        <v>-5.813907371969368</v>
      </c>
      <c r="AX60" s="20">
        <f t="shared" si="79"/>
        <v>-4.860946303742549</v>
      </c>
      <c r="AY60" s="20">
        <f t="shared" si="79"/>
        <v>-6.000321297577934</v>
      </c>
      <c r="AZ60" s="20">
        <f t="shared" si="79"/>
        <v>-4.983814868009356</v>
      </c>
      <c r="BA60" s="20">
        <f t="shared" si="79"/>
        <v>-6.101208437000831</v>
      </c>
      <c r="BB60" s="20">
        <f t="shared" si="79"/>
        <v>-6.214320742618234</v>
      </c>
      <c r="BC60" s="20">
        <f t="shared" si="79"/>
        <v>-6.204798622697263</v>
      </c>
      <c r="BD60" s="20">
        <f t="shared" si="79"/>
        <v>-5.758842025114067</v>
      </c>
      <c r="BE60" s="20">
        <f t="shared" si="79"/>
        <v>-5.797949659853659</v>
      </c>
      <c r="BF60" s="20">
        <f t="shared" si="79"/>
        <v>-8.301608080904648</v>
      </c>
      <c r="BG60" s="20">
        <f t="shared" si="79"/>
        <v>-1.8526345323678954</v>
      </c>
      <c r="BH60" s="20">
        <f t="shared" si="79"/>
        <v>-8.052501714498668</v>
      </c>
      <c r="BI60" s="20">
        <f t="shared" si="79"/>
        <v>-1.8616725751398953</v>
      </c>
      <c r="BJ60" s="20">
        <f t="shared" si="79"/>
        <v>-6.4369586853533765</v>
      </c>
      <c r="BK60" s="20">
        <f t="shared" si="79"/>
        <v>-0.7612465828776112</v>
      </c>
      <c r="BL60" s="20">
        <f t="shared" si="79"/>
        <v>-6.646365228808285</v>
      </c>
      <c r="BM60" s="20">
        <f t="shared" si="79"/>
        <v>-0.921878859025221</v>
      </c>
      <c r="BN60" s="20">
        <f t="shared" si="79"/>
        <v>-5.454347156748566</v>
      </c>
      <c r="BO60" s="20">
        <f t="shared" si="79"/>
        <v>-4.789944359405853</v>
      </c>
      <c r="BP60" s="20">
        <f t="shared" si="79"/>
        <v>-4.523884598156085</v>
      </c>
      <c r="BQ60" s="20">
        <f t="shared" si="79"/>
        <v>-4.268356535016934</v>
      </c>
      <c r="BR60" s="20">
        <f t="shared" si="79"/>
        <v>-5.093685180869047</v>
      </c>
      <c r="BS60" s="20">
        <f t="shared" si="79"/>
        <v>-4.489780346692761</v>
      </c>
      <c r="BT60" s="20">
        <f t="shared" si="79"/>
        <v>-4.170718669551624</v>
      </c>
      <c r="BU60" s="20">
        <f t="shared" si="79"/>
        <v>-4.047271915454144</v>
      </c>
      <c r="BV60" s="20">
        <f t="shared" si="79"/>
        <v>-2.333162099155744</v>
      </c>
      <c r="BW60" s="20">
        <f t="shared" si="79"/>
        <v>-1.3904369763805549</v>
      </c>
      <c r="BX60" s="20">
        <f t="shared" si="79"/>
        <v>-0.6464457692488326</v>
      </c>
      <c r="BY60" s="20">
        <f t="shared" si="79"/>
        <v>-1.3250338886345066</v>
      </c>
      <c r="BZ60" s="20">
        <f t="shared" si="79"/>
        <v>-1.6598086993322085</v>
      </c>
      <c r="CA60" s="20">
        <f t="shared" si="79"/>
        <v>-1.0027195296156939</v>
      </c>
      <c r="CB60" s="20">
        <f t="shared" si="79"/>
        <v>-0.6135732832153267</v>
      </c>
      <c r="CC60" s="20">
        <f t="shared" si="79"/>
        <v>2.125919160518149</v>
      </c>
      <c r="CD60" s="20">
        <f t="shared" si="79"/>
        <v>2.23921191058324</v>
      </c>
      <c r="CE60" s="20">
        <f t="shared" si="79"/>
        <v>2.228659276090181</v>
      </c>
    </row>
    <row r="61" spans="1:83" ht="12.75">
      <c r="A61" s="19" t="s">
        <v>39</v>
      </c>
      <c r="B61" s="20">
        <f t="shared" si="58"/>
        <v>-10.788334061487589</v>
      </c>
      <c r="C61" s="20">
        <f aca="true" t="shared" si="80" ref="C61:O61">C49*C$7/1000</f>
        <v>-10.744103592370738</v>
      </c>
      <c r="D61" s="20">
        <f t="shared" si="80"/>
        <v>-17.852793822377393</v>
      </c>
      <c r="E61" s="20">
        <f t="shared" si="80"/>
        <v>-18.796104507148765</v>
      </c>
      <c r="F61" s="20">
        <f t="shared" si="80"/>
        <v>-18.159642603545553</v>
      </c>
      <c r="G61" s="20">
        <f t="shared" si="80"/>
        <v>-19.80719111922443</v>
      </c>
      <c r="H61" s="20">
        <f t="shared" si="80"/>
        <v>-13.360697116550881</v>
      </c>
      <c r="I61" s="20">
        <f t="shared" si="80"/>
        <v>-7.3035084931093355</v>
      </c>
      <c r="J61" s="20">
        <f t="shared" si="80"/>
        <v>-2.0225540185919333</v>
      </c>
      <c r="K61" s="20">
        <f t="shared" si="80"/>
        <v>-4.157989490225964</v>
      </c>
      <c r="L61" s="20">
        <f t="shared" si="80"/>
        <v>-3.136829545783449</v>
      </c>
      <c r="M61" s="20">
        <f t="shared" si="80"/>
        <v>-1.919334684618586</v>
      </c>
      <c r="N61" s="20">
        <f t="shared" si="80"/>
        <v>6.6504428247322975</v>
      </c>
      <c r="O61" s="20">
        <f t="shared" si="80"/>
        <v>7.00950658716354</v>
      </c>
      <c r="Q61" s="20">
        <f aca="true" t="shared" si="81" ref="Q61:AI61">Q49*Q$7/1000</f>
        <v>-10.788334061487589</v>
      </c>
      <c r="R61" s="20">
        <f t="shared" si="81"/>
        <v>-10.744103592370738</v>
      </c>
      <c r="S61" s="20">
        <f t="shared" si="81"/>
        <v>-17.852793822377393</v>
      </c>
      <c r="T61" s="20">
        <f t="shared" si="81"/>
        <v>-18.796104507148765</v>
      </c>
      <c r="U61" s="20" t="e">
        <f t="shared" si="81"/>
        <v>#DIV/0!</v>
      </c>
      <c r="V61" s="20">
        <f t="shared" si="81"/>
        <v>-15.612663245517371</v>
      </c>
      <c r="W61" s="20">
        <f t="shared" si="81"/>
        <v>-18.159642603545553</v>
      </c>
      <c r="X61" s="20">
        <f t="shared" si="81"/>
        <v>-2.887854743559027</v>
      </c>
      <c r="Y61" s="20">
        <f t="shared" si="81"/>
        <v>-14.964859927511842</v>
      </c>
      <c r="Z61" s="20">
        <f t="shared" si="81"/>
        <v>-19.80719111922443</v>
      </c>
      <c r="AA61" s="20">
        <f t="shared" si="81"/>
        <v>-13.360697116550881</v>
      </c>
      <c r="AB61" s="20">
        <f t="shared" si="81"/>
        <v>-14.163639939581214</v>
      </c>
      <c r="AC61" s="20">
        <f t="shared" si="81"/>
        <v>-7.3035084931093355</v>
      </c>
      <c r="AD61" s="20">
        <f t="shared" si="81"/>
        <v>-2.0225540185919333</v>
      </c>
      <c r="AE61" s="20">
        <f t="shared" si="81"/>
        <v>6.6504428247322975</v>
      </c>
      <c r="AF61" s="20">
        <f t="shared" si="81"/>
        <v>-4.157989490225964</v>
      </c>
      <c r="AG61" s="20">
        <f t="shared" si="81"/>
        <v>-3.136829545783449</v>
      </c>
      <c r="AH61" s="20">
        <f t="shared" si="81"/>
        <v>-1.919334684618586</v>
      </c>
      <c r="AI61" s="20">
        <f t="shared" si="81"/>
        <v>7.00950658716354</v>
      </c>
      <c r="AK61" s="20">
        <f aca="true" t="shared" si="82" ref="AK61:CE61">AK49*AK$7/1000</f>
        <v>-11.564027576503562</v>
      </c>
      <c r="AL61" s="20">
        <f t="shared" si="82"/>
        <v>-10.788375331668332</v>
      </c>
      <c r="AM61" s="20">
        <f t="shared" si="82"/>
        <v>-11.543761475362134</v>
      </c>
      <c r="AN61" s="20">
        <f t="shared" si="82"/>
        <v>-10.744103592370738</v>
      </c>
      <c r="AO61" s="20">
        <f t="shared" si="82"/>
        <v>-20.232331629701275</v>
      </c>
      <c r="AP61" s="20">
        <f t="shared" si="82"/>
        <v>-16.679974809935736</v>
      </c>
      <c r="AQ61" s="20">
        <f t="shared" si="82"/>
        <v>-17.396853435630415</v>
      </c>
      <c r="AR61" s="20">
        <f t="shared" si="82"/>
        <v>-14.178360880020925</v>
      </c>
      <c r="AS61" s="20">
        <f t="shared" si="82"/>
        <v>-17.8527637563581</v>
      </c>
      <c r="AT61" s="20">
        <f t="shared" si="82"/>
        <v>-14.643909180058436</v>
      </c>
      <c r="AU61" s="20">
        <f t="shared" si="82"/>
        <v>-20.22946742254432</v>
      </c>
      <c r="AV61" s="20">
        <f t="shared" si="82"/>
        <v>-17.10448887734225</v>
      </c>
      <c r="AW61" s="20">
        <f t="shared" si="82"/>
        <v>-18.221372731801615</v>
      </c>
      <c r="AX61" s="20">
        <f t="shared" si="82"/>
        <v>-15.235942779428227</v>
      </c>
      <c r="AY61" s="20">
        <f t="shared" si="82"/>
        <v>-18.796104507148765</v>
      </c>
      <c r="AZ61" s="20">
        <f t="shared" si="82"/>
        <v>-15.612663245517371</v>
      </c>
      <c r="BA61" s="20">
        <f t="shared" si="82"/>
        <v>-19.119572707225668</v>
      </c>
      <c r="BB61" s="20">
        <f t="shared" si="82"/>
        <v>-19.471366808273874</v>
      </c>
      <c r="BC61" s="20">
        <f t="shared" si="82"/>
        <v>-19.44152620082419</v>
      </c>
      <c r="BD61" s="20">
        <f t="shared" si="82"/>
        <v>-18.043189148941554</v>
      </c>
      <c r="BE61" s="20">
        <f t="shared" si="82"/>
        <v>-18.15960853187609</v>
      </c>
      <c r="BF61" s="20">
        <f t="shared" si="82"/>
        <v>-26.009213226780446</v>
      </c>
      <c r="BG61" s="20">
        <f t="shared" si="82"/>
        <v>-5.805479702388664</v>
      </c>
      <c r="BH61" s="20">
        <f t="shared" si="82"/>
        <v>-25.216513189629758</v>
      </c>
      <c r="BI61" s="20">
        <f t="shared" si="82"/>
        <v>-5.831840348224293</v>
      </c>
      <c r="BJ61" s="20">
        <f t="shared" si="82"/>
        <v>-20.162255875046547</v>
      </c>
      <c r="BK61" s="20">
        <f t="shared" si="82"/>
        <v>-2.3849724236127803</v>
      </c>
      <c r="BL61" s="20">
        <f t="shared" si="82"/>
        <v>-20.81221753608296</v>
      </c>
      <c r="BM61" s="20">
        <f t="shared" si="82"/>
        <v>-2.887854743559027</v>
      </c>
      <c r="BN61" s="20">
        <f t="shared" si="82"/>
        <v>-17.08148169882305</v>
      </c>
      <c r="BO61" s="20">
        <f t="shared" si="82"/>
        <v>-14.997238475244014</v>
      </c>
      <c r="BP61" s="20">
        <f t="shared" si="82"/>
        <v>-14.163639939581214</v>
      </c>
      <c r="BQ61" s="20">
        <f t="shared" si="82"/>
        <v>-13.360697116550881</v>
      </c>
      <c r="BR61" s="20">
        <f t="shared" si="82"/>
        <v>-15.95162684241389</v>
      </c>
      <c r="BS61" s="20">
        <f t="shared" si="82"/>
        <v>-14.058005338972896</v>
      </c>
      <c r="BT61" s="20">
        <f t="shared" si="82"/>
        <v>-13.056856052737837</v>
      </c>
      <c r="BU61" s="20">
        <f t="shared" si="82"/>
        <v>-12.669649884031106</v>
      </c>
      <c r="BV61" s="20">
        <f t="shared" si="82"/>
        <v>-7.3035084931093355</v>
      </c>
      <c r="BW61" s="20">
        <f t="shared" si="82"/>
        <v>-4.35205950755889</v>
      </c>
      <c r="BX61" s="20">
        <f t="shared" si="82"/>
        <v>-2.0225540185919333</v>
      </c>
      <c r="BY61" s="20">
        <f t="shared" si="82"/>
        <v>-4.157989490225964</v>
      </c>
      <c r="BZ61" s="20">
        <f t="shared" si="82"/>
        <v>-5.207592224928014</v>
      </c>
      <c r="CA61" s="20">
        <f t="shared" si="82"/>
        <v>-3.136829545783449</v>
      </c>
      <c r="CB61" s="20">
        <f t="shared" si="82"/>
        <v>-1.919334684618586</v>
      </c>
      <c r="CC61" s="20">
        <f t="shared" si="82"/>
        <v>6.6504428247322975</v>
      </c>
      <c r="CD61" s="20">
        <f t="shared" si="82"/>
        <v>7.00950658716354</v>
      </c>
      <c r="CE61" s="20">
        <f t="shared" si="82"/>
        <v>6.976486497581582</v>
      </c>
    </row>
    <row r="62" spans="1:83" ht="12.75">
      <c r="A62" s="19" t="s">
        <v>40</v>
      </c>
      <c r="B62" s="20">
        <f aca="true" t="shared" si="83" ref="B62:O62">B50*B$7/1000</f>
        <v>-4.955658761160228</v>
      </c>
      <c r="C62" s="20">
        <f t="shared" si="83"/>
        <v>-4.935377386435243</v>
      </c>
      <c r="D62" s="20">
        <f t="shared" si="83"/>
        <v>-8.200859561932228</v>
      </c>
      <c r="E62" s="20">
        <f t="shared" si="83"/>
        <v>-8.634202844154508</v>
      </c>
      <c r="F62" s="20">
        <f t="shared" si="83"/>
        <v>-8.342181268357699</v>
      </c>
      <c r="G62" s="20">
        <f t="shared" si="83"/>
        <v>-9.099742704435503</v>
      </c>
      <c r="H62" s="20">
        <f t="shared" si="83"/>
        <v>-6.13874182349153</v>
      </c>
      <c r="I62" s="20">
        <f t="shared" si="83"/>
        <v>-3.3556481641837377</v>
      </c>
      <c r="J62" s="20">
        <f t="shared" si="83"/>
        <v>-0.9294146726057607</v>
      </c>
      <c r="K62" s="20">
        <f t="shared" si="83"/>
        <v>-1.9090305218975967</v>
      </c>
      <c r="L62" s="20">
        <f t="shared" si="83"/>
        <v>-1.441507873149882</v>
      </c>
      <c r="M62" s="20">
        <f t="shared" si="83"/>
        <v>-0.8820329983739605</v>
      </c>
      <c r="N62" s="20">
        <f t="shared" si="83"/>
        <v>3.0561798985263855</v>
      </c>
      <c r="O62" s="20">
        <f t="shared" si="83"/>
        <v>3.2205546149841657</v>
      </c>
      <c r="Q62" s="20">
        <f aca="true" t="shared" si="84" ref="Q62:AI62">Q50*Q$7/1000</f>
        <v>-4.955658761160228</v>
      </c>
      <c r="R62" s="20">
        <f t="shared" si="84"/>
        <v>-4.935377386435243</v>
      </c>
      <c r="S62" s="20">
        <f t="shared" si="84"/>
        <v>-8.200859561932228</v>
      </c>
      <c r="T62" s="20">
        <f t="shared" si="84"/>
        <v>-8.634202844154508</v>
      </c>
      <c r="U62" s="20" t="e">
        <f t="shared" si="84"/>
        <v>#DIV/0!</v>
      </c>
      <c r="V62" s="20">
        <f t="shared" si="84"/>
        <v>-7.171747243654838</v>
      </c>
      <c r="W62" s="20">
        <f t="shared" si="84"/>
        <v>-8.342181268357699</v>
      </c>
      <c r="X62" s="20">
        <f t="shared" si="84"/>
        <v>-1.3265613481429277</v>
      </c>
      <c r="Y62" s="20">
        <f t="shared" si="84"/>
        <v>-6.874606595443979</v>
      </c>
      <c r="Z62" s="20">
        <f t="shared" si="84"/>
        <v>-9.099742704435503</v>
      </c>
      <c r="AA62" s="20">
        <f t="shared" si="84"/>
        <v>-6.13874182349153</v>
      </c>
      <c r="AB62" s="20">
        <f t="shared" si="84"/>
        <v>-6.5072443809973946</v>
      </c>
      <c r="AC62" s="20">
        <f t="shared" si="84"/>
        <v>-3.3556481641837377</v>
      </c>
      <c r="AD62" s="20">
        <f t="shared" si="84"/>
        <v>-0.9294146726057607</v>
      </c>
      <c r="AE62" s="20">
        <f t="shared" si="84"/>
        <v>3.0561798985263855</v>
      </c>
      <c r="AF62" s="20">
        <f t="shared" si="84"/>
        <v>-1.9090305218975967</v>
      </c>
      <c r="AG62" s="20">
        <f t="shared" si="84"/>
        <v>-1.441507873149882</v>
      </c>
      <c r="AH62" s="20">
        <f t="shared" si="84"/>
        <v>-0.8820329983739605</v>
      </c>
      <c r="AI62" s="20">
        <f t="shared" si="84"/>
        <v>3.2205546149841657</v>
      </c>
      <c r="AK62" s="20">
        <f aca="true" t="shared" si="85" ref="AK62:CE62">AK50*AK$7/1000</f>
        <v>-5.311015073638726</v>
      </c>
      <c r="AL62" s="20">
        <f t="shared" si="85"/>
        <v>-4.955674180788197</v>
      </c>
      <c r="AM62" s="20">
        <f t="shared" si="85"/>
        <v>-5.301815063871587</v>
      </c>
      <c r="AN62" s="20">
        <f t="shared" si="85"/>
        <v>-4.935377386435243</v>
      </c>
      <c r="AO62" s="20">
        <f t="shared" si="85"/>
        <v>-9.292564080327915</v>
      </c>
      <c r="AP62" s="20">
        <f t="shared" si="85"/>
        <v>-7.660868561953987</v>
      </c>
      <c r="AQ62" s="20">
        <f t="shared" si="85"/>
        <v>-7.990200502048698</v>
      </c>
      <c r="AR62" s="20">
        <f t="shared" si="85"/>
        <v>-6.511807055722071</v>
      </c>
      <c r="AS62" s="20">
        <f t="shared" si="85"/>
        <v>-8.200848328474471</v>
      </c>
      <c r="AT62" s="20">
        <f t="shared" si="85"/>
        <v>-6.726602490351476</v>
      </c>
      <c r="AU62" s="20">
        <f t="shared" si="85"/>
        <v>-9.291349938917627</v>
      </c>
      <c r="AV62" s="20">
        <f t="shared" si="85"/>
        <v>-7.856033153897119</v>
      </c>
      <c r="AW62" s="20">
        <f t="shared" si="85"/>
        <v>-8.368945141277505</v>
      </c>
      <c r="AX62" s="20">
        <f t="shared" si="85"/>
        <v>-6.997589926929247</v>
      </c>
      <c r="AY62" s="20">
        <f t="shared" si="85"/>
        <v>-8.634202844154508</v>
      </c>
      <c r="AZ62" s="20">
        <f t="shared" si="85"/>
        <v>-7.171747243654838</v>
      </c>
      <c r="BA62" s="20">
        <f t="shared" si="85"/>
        <v>-8.781783962315092</v>
      </c>
      <c r="BB62" s="20">
        <f t="shared" si="85"/>
        <v>-8.94372759897048</v>
      </c>
      <c r="BC62" s="20">
        <f t="shared" si="85"/>
        <v>-8.93002166047274</v>
      </c>
      <c r="BD62" s="20">
        <f t="shared" si="85"/>
        <v>-8.287865453175982</v>
      </c>
      <c r="BE62" s="20">
        <f t="shared" si="85"/>
        <v>-8.342168538283396</v>
      </c>
      <c r="BF62" s="20">
        <f t="shared" si="85"/>
        <v>-11.947044532258616</v>
      </c>
      <c r="BG62" s="20">
        <f t="shared" si="85"/>
        <v>-2.6665319706726844</v>
      </c>
      <c r="BH62" s="20">
        <f t="shared" si="85"/>
        <v>-11.584584756839664</v>
      </c>
      <c r="BI62" s="20">
        <f t="shared" si="85"/>
        <v>-2.678905377633274</v>
      </c>
      <c r="BJ62" s="20">
        <f t="shared" si="85"/>
        <v>-9.261979703314065</v>
      </c>
      <c r="BK62" s="20">
        <f t="shared" si="85"/>
        <v>-1.0955159085475994</v>
      </c>
      <c r="BL62" s="20">
        <f t="shared" si="85"/>
        <v>-9.561360868701337</v>
      </c>
      <c r="BM62" s="20">
        <f t="shared" si="85"/>
        <v>-1.3265613481429277</v>
      </c>
      <c r="BN62" s="20">
        <f t="shared" si="85"/>
        <v>-7.847160824010842</v>
      </c>
      <c r="BO62" s="20">
        <f t="shared" si="85"/>
        <v>-6.890145334981263</v>
      </c>
      <c r="BP62" s="20">
        <f t="shared" si="85"/>
        <v>-6.5072443809973946</v>
      </c>
      <c r="BQ62" s="20">
        <f t="shared" si="85"/>
        <v>-6.13874182349153</v>
      </c>
      <c r="BR62" s="20">
        <f t="shared" si="85"/>
        <v>-7.328159442770032</v>
      </c>
      <c r="BS62" s="20">
        <f t="shared" si="85"/>
        <v>-6.458557692583265</v>
      </c>
      <c r="BT62" s="20">
        <f t="shared" si="85"/>
        <v>-5.998896527945978</v>
      </c>
      <c r="BU62" s="20">
        <f t="shared" si="85"/>
        <v>-5.821097717385226</v>
      </c>
      <c r="BV62" s="20">
        <f t="shared" si="85"/>
        <v>-3.3556481641837377</v>
      </c>
      <c r="BW62" s="20">
        <f t="shared" si="85"/>
        <v>-1.9996428140879474</v>
      </c>
      <c r="BX62" s="20">
        <f t="shared" si="85"/>
        <v>-0.9294146726057607</v>
      </c>
      <c r="BY62" s="20">
        <f t="shared" si="85"/>
        <v>-1.9090305218975967</v>
      </c>
      <c r="BZ62" s="20">
        <f t="shared" si="85"/>
        <v>-2.39105340162145</v>
      </c>
      <c r="CA62" s="20">
        <f t="shared" si="85"/>
        <v>-1.441507873149882</v>
      </c>
      <c r="CB62" s="20">
        <f t="shared" si="85"/>
        <v>-0.8820329983739605</v>
      </c>
      <c r="CC62" s="20">
        <f t="shared" si="85"/>
        <v>3.0561798985263855</v>
      </c>
      <c r="CD62" s="20">
        <f t="shared" si="85"/>
        <v>3.2205546149841657</v>
      </c>
      <c r="CE62" s="20">
        <f t="shared" si="85"/>
        <v>3.2053815581623626</v>
      </c>
    </row>
    <row r="63" spans="1:83" ht="12.75">
      <c r="A63" s="19" t="s">
        <v>41</v>
      </c>
      <c r="B63" s="20">
        <f aca="true" t="shared" si="86" ref="B63:O63">B51*B$7/1000</f>
        <v>-0.5387227775121834</v>
      </c>
      <c r="C63" s="20">
        <f t="shared" si="86"/>
        <v>-0.5365135329420888</v>
      </c>
      <c r="D63" s="20">
        <f t="shared" si="86"/>
        <v>-0.8914895344808916</v>
      </c>
      <c r="E63" s="20">
        <f t="shared" si="86"/>
        <v>-0.9385939183153208</v>
      </c>
      <c r="F63" s="20">
        <f t="shared" si="86"/>
        <v>-0.9068064309510535</v>
      </c>
      <c r="G63" s="20">
        <f t="shared" si="86"/>
        <v>-0.989066036883304</v>
      </c>
      <c r="H63" s="20">
        <f t="shared" si="86"/>
        <v>-0.6671525546949172</v>
      </c>
      <c r="I63" s="20">
        <f t="shared" si="86"/>
        <v>-0.36469377400560643</v>
      </c>
      <c r="J63" s="20">
        <f t="shared" si="86"/>
        <v>-0.10099214967138144</v>
      </c>
      <c r="K63" s="20">
        <f t="shared" si="86"/>
        <v>-0.20764704565261385</v>
      </c>
      <c r="L63" s="20">
        <f t="shared" si="86"/>
        <v>-0.15663037670684318</v>
      </c>
      <c r="M63" s="20">
        <f t="shared" si="86"/>
        <v>-0.0958373120317226</v>
      </c>
      <c r="N63" s="20">
        <f t="shared" si="86"/>
        <v>0.3320743346016557</v>
      </c>
      <c r="O63" s="20">
        <f t="shared" si="86"/>
        <v>0.3500132608801817</v>
      </c>
      <c r="Q63" s="20">
        <f aca="true" t="shared" si="87" ref="Q63:AI63">Q51*Q$7/1000</f>
        <v>-0.5387227775121834</v>
      </c>
      <c r="R63" s="20">
        <f t="shared" si="87"/>
        <v>-0.5365135329420888</v>
      </c>
      <c r="S63" s="20">
        <f t="shared" si="87"/>
        <v>-0.8914895344808916</v>
      </c>
      <c r="T63" s="20">
        <f t="shared" si="87"/>
        <v>-0.9385939183153208</v>
      </c>
      <c r="U63" s="20" t="e">
        <f t="shared" si="87"/>
        <v>#DIV/0!</v>
      </c>
      <c r="V63" s="20">
        <f t="shared" si="87"/>
        <v>-0.7796286741290959</v>
      </c>
      <c r="W63" s="20">
        <f t="shared" si="87"/>
        <v>-0.9068064309510535</v>
      </c>
      <c r="X63" s="20">
        <f t="shared" si="87"/>
        <v>-0.14420674582353993</v>
      </c>
      <c r="Y63" s="20">
        <f t="shared" si="87"/>
        <v>-0.7472734219236842</v>
      </c>
      <c r="Z63" s="20">
        <f t="shared" si="87"/>
        <v>-0.989066036883304</v>
      </c>
      <c r="AA63" s="20">
        <f t="shared" si="87"/>
        <v>-0.6671525546949172</v>
      </c>
      <c r="AB63" s="20">
        <f t="shared" si="87"/>
        <v>-0.707253263568267</v>
      </c>
      <c r="AC63" s="20">
        <f t="shared" si="87"/>
        <v>-0.36469377400560643</v>
      </c>
      <c r="AD63" s="20">
        <f t="shared" si="87"/>
        <v>-0.10099214967138144</v>
      </c>
      <c r="AE63" s="20">
        <f t="shared" si="87"/>
        <v>0.3320743346016557</v>
      </c>
      <c r="AF63" s="20">
        <f t="shared" si="87"/>
        <v>-0.20764704565261385</v>
      </c>
      <c r="AG63" s="20">
        <f t="shared" si="87"/>
        <v>-0.15663037670684318</v>
      </c>
      <c r="AH63" s="20">
        <f t="shared" si="87"/>
        <v>-0.0958373120317226</v>
      </c>
      <c r="AI63" s="20">
        <f t="shared" si="87"/>
        <v>0.3500132608801817</v>
      </c>
      <c r="AK63" s="20">
        <f aca="true" t="shared" si="88" ref="AK63:CE63">AK51*AK$7/1000</f>
        <v>-0.5774726552053103</v>
      </c>
      <c r="AL63" s="20">
        <f t="shared" si="88"/>
        <v>-0.5387248939317089</v>
      </c>
      <c r="AM63" s="20">
        <f t="shared" si="88"/>
        <v>-0.5764589371980576</v>
      </c>
      <c r="AN63" s="20">
        <f t="shared" si="88"/>
        <v>-0.5365135329420888</v>
      </c>
      <c r="AO63" s="20">
        <f t="shared" si="88"/>
        <v>-1.0103344835744248</v>
      </c>
      <c r="AP63" s="20">
        <f t="shared" si="88"/>
        <v>-0.8329436928172175</v>
      </c>
      <c r="AQ63" s="20">
        <f t="shared" si="88"/>
        <v>-0.8687410223400218</v>
      </c>
      <c r="AR63" s="20">
        <f t="shared" si="88"/>
        <v>-0.7080229066677403</v>
      </c>
      <c r="AS63" s="20">
        <f t="shared" si="88"/>
        <v>-0.8914879926337483</v>
      </c>
      <c r="AT63" s="20">
        <f t="shared" si="88"/>
        <v>-0.7312555476953048</v>
      </c>
      <c r="AU63" s="20">
        <f t="shared" si="88"/>
        <v>-1.0101898626945809</v>
      </c>
      <c r="AV63" s="20">
        <f t="shared" si="88"/>
        <v>-0.8541395372996022</v>
      </c>
      <c r="AW63" s="20">
        <f t="shared" si="88"/>
        <v>-0.9099139708616217</v>
      </c>
      <c r="AX63" s="20">
        <f t="shared" si="88"/>
        <v>-0.7608343066373447</v>
      </c>
      <c r="AY63" s="20">
        <f t="shared" si="88"/>
        <v>-0.9385939183153208</v>
      </c>
      <c r="AZ63" s="20">
        <f t="shared" si="88"/>
        <v>-0.7796286741290959</v>
      </c>
      <c r="BA63" s="20">
        <f t="shared" si="88"/>
        <v>-0.9547623080628546</v>
      </c>
      <c r="BB63" s="20">
        <f t="shared" si="88"/>
        <v>-0.9723239542704546</v>
      </c>
      <c r="BC63" s="20">
        <f t="shared" si="88"/>
        <v>-0.9708338205550869</v>
      </c>
      <c r="BD63" s="20">
        <f t="shared" si="88"/>
        <v>-0.901004166612387</v>
      </c>
      <c r="BE63" s="20">
        <f t="shared" si="88"/>
        <v>-0.9068046836859528</v>
      </c>
      <c r="BF63" s="20">
        <f t="shared" si="88"/>
        <v>-1.298793637270792</v>
      </c>
      <c r="BG63" s="20">
        <f t="shared" si="88"/>
        <v>-0.2899042616609572</v>
      </c>
      <c r="BH63" s="20">
        <f t="shared" si="88"/>
        <v>-1.2591833994681931</v>
      </c>
      <c r="BI63" s="20">
        <f t="shared" si="88"/>
        <v>-0.2912164434986813</v>
      </c>
      <c r="BJ63" s="20">
        <f t="shared" si="88"/>
        <v>-1.006809993592131</v>
      </c>
      <c r="BK63" s="20">
        <f t="shared" si="88"/>
        <v>-0.11909567813398926</v>
      </c>
      <c r="BL63" s="20">
        <f t="shared" si="88"/>
        <v>-1.0392534069786132</v>
      </c>
      <c r="BM63" s="20">
        <f t="shared" si="88"/>
        <v>-0.14420674582353993</v>
      </c>
      <c r="BN63" s="20">
        <f t="shared" si="88"/>
        <v>-0.8529640204524638</v>
      </c>
      <c r="BO63" s="20">
        <f t="shared" si="88"/>
        <v>-0.7488798141150778</v>
      </c>
      <c r="BP63" s="20">
        <f t="shared" si="88"/>
        <v>-0.707253263568267</v>
      </c>
      <c r="BQ63" s="20">
        <f t="shared" si="88"/>
        <v>-0.6671525546949172</v>
      </c>
      <c r="BR63" s="20">
        <f t="shared" si="88"/>
        <v>-0.7965439303801993</v>
      </c>
      <c r="BS63" s="20">
        <f t="shared" si="88"/>
        <v>-0.7019808891780973</v>
      </c>
      <c r="BT63" s="20">
        <f t="shared" si="88"/>
        <v>-0.651984361678864</v>
      </c>
      <c r="BU63" s="20">
        <f t="shared" si="88"/>
        <v>-0.6326479273862108</v>
      </c>
      <c r="BV63" s="20">
        <f t="shared" si="88"/>
        <v>-0.36469377400560643</v>
      </c>
      <c r="BW63" s="20">
        <f t="shared" si="88"/>
        <v>-0.21731504654148132</v>
      </c>
      <c r="BX63" s="20">
        <f t="shared" si="88"/>
        <v>-0.10099214967138144</v>
      </c>
      <c r="BY63" s="20">
        <f t="shared" si="88"/>
        <v>-0.20764704565261385</v>
      </c>
      <c r="BZ63" s="20">
        <f t="shared" si="88"/>
        <v>-0.260061488457847</v>
      </c>
      <c r="CA63" s="20">
        <f t="shared" si="88"/>
        <v>-0.15663037670684318</v>
      </c>
      <c r="CB63" s="20">
        <f t="shared" si="88"/>
        <v>-0.0958373120317226</v>
      </c>
      <c r="CC63" s="20">
        <f t="shared" si="88"/>
        <v>0.3320743346016557</v>
      </c>
      <c r="CD63" s="20">
        <f t="shared" si="88"/>
        <v>0.3500132608801817</v>
      </c>
      <c r="CE63" s="20">
        <f t="shared" si="88"/>
        <v>0.34836446141443994</v>
      </c>
    </row>
    <row r="65" ht="12.75">
      <c r="A65" s="2" t="s">
        <v>43</v>
      </c>
    </row>
    <row r="66" spans="1:83" ht="12.75">
      <c r="A66" s="19" t="s">
        <v>6</v>
      </c>
      <c r="B66" s="21">
        <f aca="true" t="shared" si="89" ref="B66:B73">B54/2.20462262</f>
        <v>-0.38769435110263833</v>
      </c>
      <c r="C66" s="21">
        <f aca="true" t="shared" si="90" ref="C66:O66">C54/2.20462262</f>
        <v>-0.3861074004505539</v>
      </c>
      <c r="D66" s="21">
        <f t="shared" si="90"/>
        <v>-0.6415741098795691</v>
      </c>
      <c r="E66" s="21">
        <f t="shared" si="90"/>
        <v>-0.6754754672083332</v>
      </c>
      <c r="F66" s="21">
        <f t="shared" si="90"/>
        <v>-0.6526271614918648</v>
      </c>
      <c r="G66" s="21">
        <f t="shared" si="90"/>
        <v>-0.7118872449633475</v>
      </c>
      <c r="H66" s="21">
        <f t="shared" si="90"/>
        <v>-0.4802385522661628</v>
      </c>
      <c r="I66" s="21">
        <f t="shared" si="90"/>
        <v>-0.26251529622338304</v>
      </c>
      <c r="J66" s="21">
        <f t="shared" si="90"/>
        <v>-0.07270783358717763</v>
      </c>
      <c r="K66" s="21">
        <f t="shared" si="90"/>
        <v>-0.1493560870666968</v>
      </c>
      <c r="L66" s="21">
        <f t="shared" si="90"/>
        <v>-0.11276829451600304</v>
      </c>
      <c r="M66" s="21">
        <f t="shared" si="90"/>
        <v>-0.06900078262992715</v>
      </c>
      <c r="N66" s="21">
        <f t="shared" si="90"/>
        <v>0.23908299140848888</v>
      </c>
      <c r="O66" s="21">
        <f t="shared" si="90"/>
        <v>0.25194690676950804</v>
      </c>
      <c r="Q66" s="21">
        <f aca="true" t="shared" si="91" ref="Q66:AI66">Q54/2.20462262</f>
        <v>-0.38769435110263833</v>
      </c>
      <c r="R66" s="21">
        <f t="shared" si="91"/>
        <v>-0.3861074004505539</v>
      </c>
      <c r="S66" s="21">
        <f t="shared" si="91"/>
        <v>-0.6415741098795691</v>
      </c>
      <c r="T66" s="21">
        <f t="shared" si="91"/>
        <v>-0.6754754672083332</v>
      </c>
      <c r="U66" s="21" t="e">
        <f t="shared" si="91"/>
        <v>#DIV/0!</v>
      </c>
      <c r="V66" s="21">
        <f t="shared" si="91"/>
        <v>-0.5610647135972258</v>
      </c>
      <c r="W66" s="21">
        <f t="shared" si="91"/>
        <v>-0.6526271614918648</v>
      </c>
      <c r="X66" s="21">
        <f t="shared" si="91"/>
        <v>-0.10378029832683712</v>
      </c>
      <c r="Y66" s="21">
        <f t="shared" si="91"/>
        <v>-0.5378152129736737</v>
      </c>
      <c r="Z66" s="21">
        <f t="shared" si="91"/>
        <v>-0.7118872449633475</v>
      </c>
      <c r="AA66" s="21">
        <f t="shared" si="91"/>
        <v>-0.4802385522661628</v>
      </c>
      <c r="AB66" s="21">
        <f t="shared" si="91"/>
        <v>-0.5090701099618471</v>
      </c>
      <c r="AC66" s="21">
        <f t="shared" si="91"/>
        <v>-0.26251529622338304</v>
      </c>
      <c r="AD66" s="21">
        <f t="shared" si="91"/>
        <v>-0.07270783358717763</v>
      </c>
      <c r="AE66" s="21">
        <f t="shared" si="91"/>
        <v>0.23908299140848888</v>
      </c>
      <c r="AF66" s="21">
        <f t="shared" si="91"/>
        <v>-0.1493560870666968</v>
      </c>
      <c r="AG66" s="21">
        <f t="shared" si="91"/>
        <v>-0.11276829451600304</v>
      </c>
      <c r="AH66" s="21">
        <f t="shared" si="91"/>
        <v>-0.06900078262992715</v>
      </c>
      <c r="AI66" s="21">
        <f t="shared" si="91"/>
        <v>0.25194690676950804</v>
      </c>
      <c r="AK66" s="21">
        <f aca="true" t="shared" si="92" ref="AK66:CE66">AK54/2.20462262</f>
        <v>-0.41550241483362504</v>
      </c>
      <c r="AL66" s="21">
        <f t="shared" si="92"/>
        <v>-0.3876955853777445</v>
      </c>
      <c r="AM66" s="21">
        <f t="shared" si="92"/>
        <v>-0.4147818099966791</v>
      </c>
      <c r="AN66" s="21">
        <f t="shared" si="92"/>
        <v>-0.3861074004505539</v>
      </c>
      <c r="AO66" s="21">
        <f t="shared" si="92"/>
        <v>-0.7269916784585098</v>
      </c>
      <c r="AP66" s="21">
        <f t="shared" si="92"/>
        <v>-0.5993390764768186</v>
      </c>
      <c r="AQ66" s="21">
        <f t="shared" si="92"/>
        <v>-0.6251033421804384</v>
      </c>
      <c r="AR66" s="21">
        <f t="shared" si="92"/>
        <v>-0.5094444398450653</v>
      </c>
      <c r="AS66" s="21">
        <f t="shared" si="92"/>
        <v>-0.64157321068944</v>
      </c>
      <c r="AT66" s="21">
        <f t="shared" si="92"/>
        <v>-0.5262409963750044</v>
      </c>
      <c r="AU66" s="21">
        <f t="shared" si="92"/>
        <v>-0.7268958905765787</v>
      </c>
      <c r="AV66" s="21">
        <f t="shared" si="92"/>
        <v>-0.6146060363380884</v>
      </c>
      <c r="AW66" s="21">
        <f t="shared" si="92"/>
        <v>-0.6547335507733272</v>
      </c>
      <c r="AX66" s="21">
        <f t="shared" si="92"/>
        <v>-0.5474486908354234</v>
      </c>
      <c r="AY66" s="21">
        <f t="shared" si="92"/>
        <v>-0.6754754672083332</v>
      </c>
      <c r="AZ66" s="21">
        <f t="shared" si="92"/>
        <v>-0.5610647135972258</v>
      </c>
      <c r="BA66" s="21">
        <f t="shared" si="92"/>
        <v>-0.6870290725484605</v>
      </c>
      <c r="BB66" s="21">
        <f t="shared" si="92"/>
        <v>-0.6996956210799158</v>
      </c>
      <c r="BC66" s="21">
        <f t="shared" si="92"/>
        <v>-0.6986233576530432</v>
      </c>
      <c r="BD66" s="21">
        <f t="shared" si="92"/>
        <v>-0.6483843903867972</v>
      </c>
      <c r="BE66" s="21">
        <f t="shared" si="92"/>
        <v>-0.6526261425039982</v>
      </c>
      <c r="BF66" s="21">
        <f t="shared" si="92"/>
        <v>-0.9346520215935524</v>
      </c>
      <c r="BG66" s="21">
        <f t="shared" si="92"/>
        <v>-0.20861173995708368</v>
      </c>
      <c r="BH66" s="21">
        <f t="shared" si="92"/>
        <v>-0.9062826362683921</v>
      </c>
      <c r="BI66" s="21">
        <f t="shared" si="92"/>
        <v>-0.20957765399375494</v>
      </c>
      <c r="BJ66" s="21">
        <f t="shared" si="92"/>
        <v>-0.7245862975683821</v>
      </c>
      <c r="BK66" s="21">
        <f t="shared" si="92"/>
        <v>-0.08570535293867877</v>
      </c>
      <c r="BL66" s="21">
        <f t="shared" si="92"/>
        <v>-0.7480012097624434</v>
      </c>
      <c r="BM66" s="21">
        <f t="shared" si="92"/>
        <v>-0.10378029832683712</v>
      </c>
      <c r="BN66" s="21">
        <f t="shared" si="92"/>
        <v>-0.6138985280374336</v>
      </c>
      <c r="BO66" s="21">
        <f t="shared" si="92"/>
        <v>-0.5390255908246154</v>
      </c>
      <c r="BP66" s="21">
        <f t="shared" si="92"/>
        <v>-0.5090701099618471</v>
      </c>
      <c r="BQ66" s="21">
        <f t="shared" si="92"/>
        <v>-0.4802385522661628</v>
      </c>
      <c r="BR66" s="21">
        <f t="shared" si="92"/>
        <v>-0.5732956602290641</v>
      </c>
      <c r="BS66" s="21">
        <f t="shared" si="92"/>
        <v>-0.5052625095149819</v>
      </c>
      <c r="BT66" s="21">
        <f t="shared" si="92"/>
        <v>-0.4693002550580836</v>
      </c>
      <c r="BU66" s="21">
        <f t="shared" si="92"/>
        <v>-0.45539006266205395</v>
      </c>
      <c r="BV66" s="21">
        <f t="shared" si="92"/>
        <v>-0.26251529622338304</v>
      </c>
      <c r="BW66" s="21">
        <f t="shared" si="92"/>
        <v>-0.15643334678252072</v>
      </c>
      <c r="BX66" s="21">
        <f t="shared" si="92"/>
        <v>-0.07270783358717763</v>
      </c>
      <c r="BY66" s="21">
        <f t="shared" si="92"/>
        <v>-0.1493560870666968</v>
      </c>
      <c r="BZ66" s="21">
        <f t="shared" si="92"/>
        <v>-0.18706693251399809</v>
      </c>
      <c r="CA66" s="21">
        <f t="shared" si="92"/>
        <v>-0.11276829451600304</v>
      </c>
      <c r="CB66" s="21">
        <f t="shared" si="92"/>
        <v>-0.06900078262992715</v>
      </c>
      <c r="CC66" s="21">
        <f t="shared" si="92"/>
        <v>0.23908299140848888</v>
      </c>
      <c r="CD66" s="21">
        <f t="shared" si="92"/>
        <v>0.25194690676950804</v>
      </c>
      <c r="CE66" s="21">
        <f t="shared" si="92"/>
        <v>0.2507599190267361</v>
      </c>
    </row>
    <row r="67" spans="1:83" ht="12.75">
      <c r="A67" s="19" t="s">
        <v>7</v>
      </c>
      <c r="B67" s="21">
        <f t="shared" si="89"/>
        <v>-11.637524799876976</v>
      </c>
      <c r="C67" s="21">
        <f aca="true" t="shared" si="93" ref="C67:O67">C55/2.20462262</f>
        <v>-11.591003367866275</v>
      </c>
      <c r="D67" s="21">
        <f t="shared" si="93"/>
        <v>-19.261907924394265</v>
      </c>
      <c r="E67" s="21">
        <f t="shared" si="93"/>
        <v>-20.280468995944833</v>
      </c>
      <c r="F67" s="21">
        <f t="shared" si="93"/>
        <v>-19.605119718424728</v>
      </c>
      <c r="G67" s="21">
        <f t="shared" si="93"/>
        <v>-21.407267826834207</v>
      </c>
      <c r="H67" s="21">
        <f t="shared" si="93"/>
        <v>-14.46056471485661</v>
      </c>
      <c r="I67" s="21">
        <f t="shared" si="93"/>
        <v>-7.903371187015717</v>
      </c>
      <c r="J67" s="21">
        <f t="shared" si="93"/>
        <v>-2.1932334295665434</v>
      </c>
      <c r="K67" s="21">
        <f t="shared" si="93"/>
        <v>-4.453690036479412</v>
      </c>
      <c r="L67" s="21">
        <f t="shared" si="93"/>
        <v>-3.4033718145992196</v>
      </c>
      <c r="M67" s="21">
        <f t="shared" si="93"/>
        <v>-2.082962328572918</v>
      </c>
      <c r="N67" s="21">
        <f t="shared" si="93"/>
        <v>7.216066833349793</v>
      </c>
      <c r="O67" s="21">
        <f t="shared" si="93"/>
        <v>7.5848151725653405</v>
      </c>
      <c r="Q67" s="21">
        <f aca="true" t="shared" si="94" ref="Q67:AI67">Q55/2.20462262</f>
        <v>-11.637524799876976</v>
      </c>
      <c r="R67" s="21">
        <f t="shared" si="94"/>
        <v>-11.591003367866275</v>
      </c>
      <c r="S67" s="21">
        <f t="shared" si="94"/>
        <v>-19.261907924394265</v>
      </c>
      <c r="T67" s="21">
        <f t="shared" si="94"/>
        <v>-20.280468995944833</v>
      </c>
      <c r="U67" s="21" t="e">
        <f t="shared" si="94"/>
        <v>#DIV/0!</v>
      </c>
      <c r="V67" s="21">
        <f t="shared" si="94"/>
        <v>-16.84212697959556</v>
      </c>
      <c r="W67" s="21">
        <f t="shared" si="94"/>
        <v>-19.605119718424728</v>
      </c>
      <c r="X67" s="21">
        <f t="shared" si="94"/>
        <v>-3.115671839569268</v>
      </c>
      <c r="Y67" s="21">
        <f t="shared" si="94"/>
        <v>-16.157537633697398</v>
      </c>
      <c r="Z67" s="21">
        <f t="shared" si="94"/>
        <v>-21.407267826834207</v>
      </c>
      <c r="AA67" s="21">
        <f t="shared" si="94"/>
        <v>-14.46056471485661</v>
      </c>
      <c r="AB67" s="21">
        <f t="shared" si="94"/>
        <v>-15.31574343599312</v>
      </c>
      <c r="AC67" s="21">
        <f t="shared" si="94"/>
        <v>-7.903371187015717</v>
      </c>
      <c r="AD67" s="21">
        <f t="shared" si="94"/>
        <v>-2.1932334295665434</v>
      </c>
      <c r="AE67" s="21">
        <f t="shared" si="94"/>
        <v>7.216066833349793</v>
      </c>
      <c r="AF67" s="21">
        <f t="shared" si="94"/>
        <v>-4.453690036479412</v>
      </c>
      <c r="AG67" s="21">
        <f t="shared" si="94"/>
        <v>-3.4033718145992196</v>
      </c>
      <c r="AH67" s="21">
        <f t="shared" si="94"/>
        <v>-2.082962328572918</v>
      </c>
      <c r="AI67" s="21">
        <f t="shared" si="94"/>
        <v>7.5848151725653405</v>
      </c>
      <c r="AK67" s="21">
        <f aca="true" t="shared" si="95" ref="AK67:CE67">AK55/2.20462262</f>
        <v>-12.442527177554853</v>
      </c>
      <c r="AL67" s="21">
        <f t="shared" si="95"/>
        <v>-11.63745245764159</v>
      </c>
      <c r="AM67" s="21">
        <f t="shared" si="95"/>
        <v>-12.424275896384842</v>
      </c>
      <c r="AN67" s="21">
        <f t="shared" si="95"/>
        <v>-11.591003367866275</v>
      </c>
      <c r="AO67" s="21">
        <f t="shared" si="95"/>
        <v>-21.784340463576516</v>
      </c>
      <c r="AP67" s="21">
        <f t="shared" si="95"/>
        <v>-17.95540090594519</v>
      </c>
      <c r="AQ67" s="21">
        <f t="shared" si="95"/>
        <v>-18.72974000133442</v>
      </c>
      <c r="AR67" s="21">
        <f t="shared" si="95"/>
        <v>-15.25897454327454</v>
      </c>
      <c r="AS67" s="21">
        <f t="shared" si="95"/>
        <v>-19.261960626926836</v>
      </c>
      <c r="AT67" s="21">
        <f t="shared" si="95"/>
        <v>-15.792355440517394</v>
      </c>
      <c r="AU67" s="21">
        <f t="shared" si="95"/>
        <v>-21.78460478831737</v>
      </c>
      <c r="AV67" s="21">
        <f t="shared" si="95"/>
        <v>-18.41870015276408</v>
      </c>
      <c r="AW67" s="21">
        <f t="shared" si="95"/>
        <v>-19.619121820526853</v>
      </c>
      <c r="AX67" s="21">
        <f t="shared" si="95"/>
        <v>-16.39910739195616</v>
      </c>
      <c r="AY67" s="21">
        <f t="shared" si="95"/>
        <v>-20.280468995944833</v>
      </c>
      <c r="AZ67" s="21">
        <f t="shared" si="95"/>
        <v>-16.84212697959556</v>
      </c>
      <c r="BA67" s="21">
        <f t="shared" si="95"/>
        <v>-20.59619887084921</v>
      </c>
      <c r="BB67" s="21">
        <f t="shared" si="95"/>
        <v>-20.98710573631912</v>
      </c>
      <c r="BC67" s="21">
        <f t="shared" si="95"/>
        <v>-20.954964098972265</v>
      </c>
      <c r="BD67" s="21">
        <f t="shared" si="95"/>
        <v>-19.45233167466575</v>
      </c>
      <c r="BE67" s="21">
        <f t="shared" si="95"/>
        <v>-19.605179442435816</v>
      </c>
      <c r="BF67" s="21">
        <f t="shared" si="95"/>
        <v>-28.044011801999996</v>
      </c>
      <c r="BG67" s="21">
        <f t="shared" si="95"/>
        <v>-6.254678462439315</v>
      </c>
      <c r="BH67" s="21">
        <f t="shared" si="95"/>
        <v>-27.244067741140583</v>
      </c>
      <c r="BI67" s="21">
        <f t="shared" si="95"/>
        <v>-6.291852355630085</v>
      </c>
      <c r="BJ67" s="21">
        <f t="shared" si="95"/>
        <v>-21.761768135571767</v>
      </c>
      <c r="BK67" s="21">
        <f t="shared" si="95"/>
        <v>-2.5717293643600168</v>
      </c>
      <c r="BL67" s="21">
        <f t="shared" si="95"/>
        <v>-22.48994325638417</v>
      </c>
      <c r="BM67" s="21">
        <f t="shared" si="95"/>
        <v>-3.115671839569268</v>
      </c>
      <c r="BN67" s="21">
        <f t="shared" si="95"/>
        <v>-18.44990490878803</v>
      </c>
      <c r="BO67" s="21">
        <f t="shared" si="95"/>
        <v>-16.214447960666533</v>
      </c>
      <c r="BP67" s="21">
        <f t="shared" si="95"/>
        <v>-15.31574343599312</v>
      </c>
      <c r="BQ67" s="21">
        <f t="shared" si="95"/>
        <v>-14.46056471485661</v>
      </c>
      <c r="BR67" s="21">
        <f t="shared" si="95"/>
        <v>-17.23116031819988</v>
      </c>
      <c r="BS67" s="21">
        <f t="shared" si="95"/>
        <v>-15.19640774221076</v>
      </c>
      <c r="BT67" s="21">
        <f t="shared" si="95"/>
        <v>-14.123728856751363</v>
      </c>
      <c r="BU67" s="21">
        <f t="shared" si="95"/>
        <v>-13.70821396982691</v>
      </c>
      <c r="BV67" s="21">
        <f t="shared" si="95"/>
        <v>-7.903371187015717</v>
      </c>
      <c r="BW67" s="21">
        <f t="shared" si="95"/>
        <v>-4.711444026083579</v>
      </c>
      <c r="BX67" s="21">
        <f t="shared" si="95"/>
        <v>-2.1932334295665434</v>
      </c>
      <c r="BY67" s="21">
        <f t="shared" si="95"/>
        <v>-4.453690036479412</v>
      </c>
      <c r="BZ67" s="21">
        <f t="shared" si="95"/>
        <v>-5.582086526282865</v>
      </c>
      <c r="CA67" s="21">
        <f t="shared" si="95"/>
        <v>-3.4033718145992196</v>
      </c>
      <c r="CB67" s="21">
        <f t="shared" si="95"/>
        <v>-2.082962328572918</v>
      </c>
      <c r="CC67" s="21">
        <f t="shared" si="95"/>
        <v>7.216066833349793</v>
      </c>
      <c r="CD67" s="21">
        <f t="shared" si="95"/>
        <v>7.5848151725653405</v>
      </c>
      <c r="CE67" s="21">
        <f t="shared" si="95"/>
        <v>7.5490253814239665</v>
      </c>
    </row>
    <row r="68" spans="1:83" ht="12.75">
      <c r="A68" s="19" t="s">
        <v>35</v>
      </c>
      <c r="B68" s="21">
        <f t="shared" si="89"/>
        <v>-0.40496419104021414</v>
      </c>
      <c r="C68" s="21">
        <f aca="true" t="shared" si="96" ref="C68:O68">C56/2.20462262</f>
        <v>-0.4033483274266422</v>
      </c>
      <c r="D68" s="21">
        <f t="shared" si="96"/>
        <v>-0.6702882194181885</v>
      </c>
      <c r="E68" s="21">
        <f t="shared" si="96"/>
        <v>-0.7057347609864008</v>
      </c>
      <c r="F68" s="21">
        <f t="shared" si="96"/>
        <v>-0.6822620712618714</v>
      </c>
      <c r="G68" s="21">
        <f t="shared" si="96"/>
        <v>-0.745036156534214</v>
      </c>
      <c r="H68" s="21">
        <f t="shared" si="96"/>
        <v>-0.5033219879699895</v>
      </c>
      <c r="I68" s="21">
        <f t="shared" si="96"/>
        <v>-0.2750854399150526</v>
      </c>
      <c r="J68" s="21">
        <f t="shared" si="96"/>
        <v>-0.07634931458806271</v>
      </c>
      <c r="K68" s="21">
        <f t="shared" si="96"/>
        <v>-0.15490063549944172</v>
      </c>
      <c r="L68" s="21">
        <f t="shared" si="96"/>
        <v>-0.11848039277126614</v>
      </c>
      <c r="M68" s="21">
        <f t="shared" si="96"/>
        <v>-0.07251478540702287</v>
      </c>
      <c r="N68" s="21">
        <f t="shared" si="96"/>
        <v>0.25121172054553736</v>
      </c>
      <c r="O68" s="21">
        <f t="shared" si="96"/>
        <v>0.2639967309076896</v>
      </c>
      <c r="Q68" s="21">
        <f aca="true" t="shared" si="97" ref="Q68:AI68">Q56/2.20462262</f>
        <v>-0.40496419104021414</v>
      </c>
      <c r="R68" s="21">
        <f t="shared" si="97"/>
        <v>-0.4033483274266422</v>
      </c>
      <c r="S68" s="21">
        <f t="shared" si="97"/>
        <v>-0.6702882194181885</v>
      </c>
      <c r="T68" s="21">
        <f t="shared" si="97"/>
        <v>-0.7057347609864008</v>
      </c>
      <c r="U68" s="21" t="e">
        <f t="shared" si="97"/>
        <v>#DIV/0!</v>
      </c>
      <c r="V68" s="21">
        <f t="shared" si="97"/>
        <v>-0.5860759924755276</v>
      </c>
      <c r="W68" s="21">
        <f t="shared" si="97"/>
        <v>-0.6822620712618714</v>
      </c>
      <c r="X68" s="21">
        <f t="shared" si="97"/>
        <v>-0.10842084364257505</v>
      </c>
      <c r="Y68" s="21">
        <f t="shared" si="97"/>
        <v>-0.5622892988476558</v>
      </c>
      <c r="Z68" s="21">
        <f t="shared" si="97"/>
        <v>-0.745036156534214</v>
      </c>
      <c r="AA68" s="21">
        <f t="shared" si="97"/>
        <v>-0.5033219879699895</v>
      </c>
      <c r="AB68" s="21">
        <f t="shared" si="97"/>
        <v>-0.5330530218138315</v>
      </c>
      <c r="AC68" s="21">
        <f t="shared" si="97"/>
        <v>-0.2750854399150526</v>
      </c>
      <c r="AD68" s="21">
        <f t="shared" si="97"/>
        <v>-0.07634931458806271</v>
      </c>
      <c r="AE68" s="21">
        <f t="shared" si="97"/>
        <v>0.25121172054553736</v>
      </c>
      <c r="AF68" s="21">
        <f t="shared" si="97"/>
        <v>-0.15490063549944172</v>
      </c>
      <c r="AG68" s="21">
        <f t="shared" si="97"/>
        <v>-0.11848039277126614</v>
      </c>
      <c r="AH68" s="21">
        <f t="shared" si="97"/>
        <v>-0.07251478540702287</v>
      </c>
      <c r="AI68" s="21">
        <f t="shared" si="97"/>
        <v>0.2639967309076896</v>
      </c>
      <c r="AK68" s="21">
        <f aca="true" t="shared" si="98" ref="AK68:CE68">AK56/2.20462262</f>
        <v>-0.4328968924325635</v>
      </c>
      <c r="AL68" s="21">
        <f t="shared" si="98"/>
        <v>-0.40496137963580575</v>
      </c>
      <c r="AM68" s="21">
        <f t="shared" si="98"/>
        <v>-0.43227086492343775</v>
      </c>
      <c r="AN68" s="21">
        <f t="shared" si="98"/>
        <v>-0.4033483274266422</v>
      </c>
      <c r="AO68" s="21">
        <f t="shared" si="98"/>
        <v>-0.7579524418121878</v>
      </c>
      <c r="AP68" s="21">
        <f t="shared" si="98"/>
        <v>-0.6247201163193463</v>
      </c>
      <c r="AQ68" s="21">
        <f t="shared" si="98"/>
        <v>-0.6516682719816266</v>
      </c>
      <c r="AR68" s="21">
        <f t="shared" si="98"/>
        <v>-0.5308947817829579</v>
      </c>
      <c r="AS68" s="21">
        <f t="shared" si="98"/>
        <v>-0.6702902675734828</v>
      </c>
      <c r="AT68" s="21">
        <f t="shared" si="98"/>
        <v>-0.5495339134437012</v>
      </c>
      <c r="AU68" s="21">
        <f t="shared" si="98"/>
        <v>-0.7579700786523164</v>
      </c>
      <c r="AV68" s="21">
        <f t="shared" si="98"/>
        <v>-0.6408555787435443</v>
      </c>
      <c r="AW68" s="21">
        <f t="shared" si="98"/>
        <v>-0.6826170061144619</v>
      </c>
      <c r="AX68" s="21">
        <f t="shared" si="98"/>
        <v>-0.570567532190598</v>
      </c>
      <c r="AY68" s="21">
        <f t="shared" si="98"/>
        <v>-0.7057347609864008</v>
      </c>
      <c r="AZ68" s="21">
        <f t="shared" si="98"/>
        <v>-0.5860759924755276</v>
      </c>
      <c r="BA68" s="21">
        <f t="shared" si="98"/>
        <v>-0.7166380400878921</v>
      </c>
      <c r="BB68" s="21">
        <f t="shared" si="98"/>
        <v>-0.7302696087768588</v>
      </c>
      <c r="BC68" s="21">
        <f t="shared" si="98"/>
        <v>-0.729151260015396</v>
      </c>
      <c r="BD68" s="21">
        <f t="shared" si="98"/>
        <v>-0.67687697526899</v>
      </c>
      <c r="BE68" s="21">
        <f t="shared" si="98"/>
        <v>-0.6822643922897904</v>
      </c>
      <c r="BF68" s="21">
        <f t="shared" si="98"/>
        <v>-0.9758479717850183</v>
      </c>
      <c r="BG68" s="21">
        <f t="shared" si="98"/>
        <v>-0.21763160639194484</v>
      </c>
      <c r="BH68" s="21">
        <f t="shared" si="98"/>
        <v>-0.9481501750108781</v>
      </c>
      <c r="BI68" s="21">
        <f t="shared" si="98"/>
        <v>-0.2189471747503138</v>
      </c>
      <c r="BJ68" s="21">
        <f t="shared" si="98"/>
        <v>-0.757300366792857</v>
      </c>
      <c r="BK68" s="21">
        <f t="shared" si="98"/>
        <v>-0.08948894380407489</v>
      </c>
      <c r="BL68" s="21">
        <f t="shared" si="98"/>
        <v>-0.7827075707301542</v>
      </c>
      <c r="BM68" s="21">
        <f t="shared" si="98"/>
        <v>-0.10842084364257505</v>
      </c>
      <c r="BN68" s="21">
        <f t="shared" si="98"/>
        <v>-0.6420824032475849</v>
      </c>
      <c r="BO68" s="21">
        <f t="shared" si="98"/>
        <v>-0.5643249831795053</v>
      </c>
      <c r="BP68" s="21">
        <f t="shared" si="98"/>
        <v>-0.5330530218138315</v>
      </c>
      <c r="BQ68" s="21">
        <f t="shared" si="98"/>
        <v>-0.5033219879699895</v>
      </c>
      <c r="BR68" s="21">
        <f t="shared" si="98"/>
        <v>-0.5996724754128583</v>
      </c>
      <c r="BS68" s="21">
        <f t="shared" si="98"/>
        <v>-0.5288868099111772</v>
      </c>
      <c r="BT68" s="21">
        <f t="shared" si="98"/>
        <v>-0.49157788579336337</v>
      </c>
      <c r="BU68" s="21">
        <f t="shared" si="98"/>
        <v>-0.4771242007449569</v>
      </c>
      <c r="BV68" s="21">
        <f t="shared" si="98"/>
        <v>-0.2750854399150526</v>
      </c>
      <c r="BW68" s="21">
        <f t="shared" si="98"/>
        <v>-0.16399179180152693</v>
      </c>
      <c r="BX68" s="21">
        <f t="shared" si="98"/>
        <v>-0.07634931458806271</v>
      </c>
      <c r="BY68" s="21">
        <f t="shared" si="98"/>
        <v>-0.15490063549944172</v>
      </c>
      <c r="BZ68" s="21">
        <f t="shared" si="98"/>
        <v>-0.19415710940613343</v>
      </c>
      <c r="CA68" s="21">
        <f t="shared" si="98"/>
        <v>-0.11848039277126614</v>
      </c>
      <c r="CB68" s="21">
        <f t="shared" si="98"/>
        <v>-0.07251478540702287</v>
      </c>
      <c r="CC68" s="21">
        <f t="shared" si="98"/>
        <v>0.25121172054553736</v>
      </c>
      <c r="CD68" s="21">
        <f t="shared" si="98"/>
        <v>0.2639967309076896</v>
      </c>
      <c r="CE68" s="21">
        <f t="shared" si="98"/>
        <v>0.2627508836737029</v>
      </c>
    </row>
    <row r="69" spans="1:83" ht="12.75">
      <c r="A69" s="19" t="s">
        <v>28</v>
      </c>
      <c r="B69" s="21">
        <f t="shared" si="89"/>
        <v>-0.019271318644095824</v>
      </c>
      <c r="C69" s="21">
        <f aca="true" t="shared" si="99" ref="C69:O69">C57/2.20462262</f>
        <v>-0.019193060352433927</v>
      </c>
      <c r="D69" s="21">
        <f t="shared" si="99"/>
        <v>-0.03189307066077402</v>
      </c>
      <c r="E69" s="21">
        <f t="shared" si="99"/>
        <v>-0.03357874691497139</v>
      </c>
      <c r="F69" s="21">
        <f t="shared" si="99"/>
        <v>-0.0324489004834764</v>
      </c>
      <c r="G69" s="21">
        <f t="shared" si="99"/>
        <v>-0.035407651764001284</v>
      </c>
      <c r="H69" s="21">
        <f t="shared" si="99"/>
        <v>-0.02389676333811708</v>
      </c>
      <c r="I69" s="21">
        <f t="shared" si="99"/>
        <v>-0.013062092685958825</v>
      </c>
      <c r="J69" s="21">
        <f t="shared" si="99"/>
        <v>-0.0036201501915095313</v>
      </c>
      <c r="K69" s="21">
        <f t="shared" si="99"/>
        <v>-0.007407533086093096</v>
      </c>
      <c r="L69" s="21">
        <f t="shared" si="99"/>
        <v>-0.00561573662888436</v>
      </c>
      <c r="M69" s="21">
        <f t="shared" si="99"/>
        <v>-0.003436445281505479</v>
      </c>
      <c r="N69" s="21">
        <f t="shared" si="99"/>
        <v>0.011906343862153381</v>
      </c>
      <c r="O69" s="21">
        <f t="shared" si="99"/>
        <v>0.012536023058676307</v>
      </c>
      <c r="Q69" s="21">
        <f aca="true" t="shared" si="100" ref="Q69:AI69">Q57/2.20462262</f>
        <v>-0.019271318644095824</v>
      </c>
      <c r="R69" s="21">
        <f t="shared" si="100"/>
        <v>-0.019193060352433927</v>
      </c>
      <c r="S69" s="21">
        <f t="shared" si="100"/>
        <v>-0.03189307066077402</v>
      </c>
      <c r="T69" s="21">
        <f t="shared" si="100"/>
        <v>-0.03357874691497139</v>
      </c>
      <c r="U69" s="21" t="e">
        <f t="shared" si="100"/>
        <v>#DIV/0!</v>
      </c>
      <c r="V69" s="21">
        <f t="shared" si="100"/>
        <v>-0.027889405852145287</v>
      </c>
      <c r="W69" s="21">
        <f t="shared" si="100"/>
        <v>-0.0324489004834764</v>
      </c>
      <c r="X69" s="21">
        <f t="shared" si="100"/>
        <v>-0.005158923752673711</v>
      </c>
      <c r="Y69" s="21">
        <f t="shared" si="100"/>
        <v>-0.026741188929649898</v>
      </c>
      <c r="Z69" s="21">
        <f t="shared" si="100"/>
        <v>-0.035407651764001284</v>
      </c>
      <c r="AA69" s="21">
        <f t="shared" si="100"/>
        <v>-0.02389676333811708</v>
      </c>
      <c r="AB69" s="21">
        <f t="shared" si="100"/>
        <v>-0.025324150488849145</v>
      </c>
      <c r="AC69" s="21">
        <f t="shared" si="100"/>
        <v>-0.013062092685958825</v>
      </c>
      <c r="AD69" s="21">
        <f t="shared" si="100"/>
        <v>-0.0036201501915095313</v>
      </c>
      <c r="AE69" s="21">
        <f t="shared" si="100"/>
        <v>0.011906343862153381</v>
      </c>
      <c r="AF69" s="21">
        <f t="shared" si="100"/>
        <v>-0.007407533086093096</v>
      </c>
      <c r="AG69" s="21">
        <f t="shared" si="100"/>
        <v>-0.00561573662888436</v>
      </c>
      <c r="AH69" s="21">
        <f t="shared" si="100"/>
        <v>-0.003436445281505479</v>
      </c>
      <c r="AI69" s="21">
        <f t="shared" si="100"/>
        <v>0.012536023058676307</v>
      </c>
      <c r="AK69" s="21">
        <f aca="true" t="shared" si="101" ref="AK69:CE69">AK57/2.20462262</f>
        <v>-0.020636919710096013</v>
      </c>
      <c r="AL69" s="21">
        <f t="shared" si="101"/>
        <v>-0.019271318644095824</v>
      </c>
      <c r="AM69" s="21">
        <f t="shared" si="101"/>
        <v>-0.020602995536715036</v>
      </c>
      <c r="AN69" s="21">
        <f t="shared" si="101"/>
        <v>-0.019193060352433927</v>
      </c>
      <c r="AO69" s="21">
        <f t="shared" si="101"/>
        <v>-0.03611565048715616</v>
      </c>
      <c r="AP69" s="21">
        <f t="shared" si="101"/>
        <v>-0.029771952534896423</v>
      </c>
      <c r="AQ69" s="21">
        <f t="shared" si="101"/>
        <v>-0.03105317181223458</v>
      </c>
      <c r="AR69" s="21">
        <f t="shared" si="101"/>
        <v>-0.02530461653341763</v>
      </c>
      <c r="AS69" s="21">
        <f t="shared" si="101"/>
        <v>-0.03189307066077402</v>
      </c>
      <c r="AT69" s="21">
        <f t="shared" si="101"/>
        <v>-0.026155905086376528</v>
      </c>
      <c r="AU69" s="21">
        <f t="shared" si="101"/>
        <v>-0.036112649973626156</v>
      </c>
      <c r="AV69" s="21">
        <f t="shared" si="101"/>
        <v>-0.030533654326744028</v>
      </c>
      <c r="AW69" s="21">
        <f t="shared" si="101"/>
        <v>-0.032525995310707184</v>
      </c>
      <c r="AX69" s="21">
        <f t="shared" si="101"/>
        <v>-0.02719334794814039</v>
      </c>
      <c r="AY69" s="21">
        <f t="shared" si="101"/>
        <v>-0.03357874691497139</v>
      </c>
      <c r="AZ69" s="21">
        <f t="shared" si="101"/>
        <v>-0.027889405852145287</v>
      </c>
      <c r="BA69" s="21">
        <f t="shared" si="101"/>
        <v>-0.03413561773216333</v>
      </c>
      <c r="BB69" s="21">
        <f t="shared" si="101"/>
        <v>-0.03477123672077764</v>
      </c>
      <c r="BC69" s="21">
        <f t="shared" si="101"/>
        <v>-0.03471796229687532</v>
      </c>
      <c r="BD69" s="21">
        <f t="shared" si="101"/>
        <v>-0.03222373949878132</v>
      </c>
      <c r="BE69" s="21">
        <f t="shared" si="101"/>
        <v>-0.0324489004834764</v>
      </c>
      <c r="BF69" s="21">
        <f t="shared" si="101"/>
        <v>-0.046452664538114745</v>
      </c>
      <c r="BG69" s="21">
        <f t="shared" si="101"/>
        <v>-0.010365488312008645</v>
      </c>
      <c r="BH69" s="21">
        <f t="shared" si="101"/>
        <v>-0.04507144855476393</v>
      </c>
      <c r="BI69" s="21">
        <f t="shared" si="101"/>
        <v>-0.010418089151240317</v>
      </c>
      <c r="BJ69" s="21">
        <f t="shared" si="101"/>
        <v>-0.03602392050209425</v>
      </c>
      <c r="BK69" s="21">
        <f t="shared" si="101"/>
        <v>-0.0042596882182033</v>
      </c>
      <c r="BL69" s="21">
        <f t="shared" si="101"/>
        <v>-0.03720202008995105</v>
      </c>
      <c r="BM69" s="21">
        <f t="shared" si="101"/>
        <v>-0.005158923752673711</v>
      </c>
      <c r="BN69" s="21">
        <f t="shared" si="101"/>
        <v>-0.030527898239564248</v>
      </c>
      <c r="BO69" s="21">
        <f t="shared" si="101"/>
        <v>-0.02681289507952125</v>
      </c>
      <c r="BP69" s="21">
        <f t="shared" si="101"/>
        <v>-0.025324150488849145</v>
      </c>
      <c r="BQ69" s="21">
        <f t="shared" si="101"/>
        <v>-0.02389676333811708</v>
      </c>
      <c r="BR69" s="21">
        <f t="shared" si="101"/>
        <v>-0.028509654863289203</v>
      </c>
      <c r="BS69" s="21">
        <f t="shared" si="101"/>
        <v>-0.025132056387954224</v>
      </c>
      <c r="BT69" s="21">
        <f t="shared" si="101"/>
        <v>-0.02334828171181458</v>
      </c>
      <c r="BU69" s="21">
        <f t="shared" si="101"/>
        <v>-0.022657979894989463</v>
      </c>
      <c r="BV69" s="21">
        <f t="shared" si="101"/>
        <v>-0.013062092685958825</v>
      </c>
      <c r="BW69" s="21">
        <f t="shared" si="101"/>
        <v>-0.007784740501301989</v>
      </c>
      <c r="BX69" s="21">
        <f t="shared" si="101"/>
        <v>-0.0036201501915095313</v>
      </c>
      <c r="BY69" s="21">
        <f t="shared" si="101"/>
        <v>-0.007407533086093096</v>
      </c>
      <c r="BZ69" s="21">
        <f t="shared" si="101"/>
        <v>-0.00928003723376464</v>
      </c>
      <c r="CA69" s="21">
        <f t="shared" si="101"/>
        <v>-0.00561573662888436</v>
      </c>
      <c r="CB69" s="21">
        <f t="shared" si="101"/>
        <v>-0.003436445281505479</v>
      </c>
      <c r="CC69" s="21">
        <f t="shared" si="101"/>
        <v>0.011906343862153381</v>
      </c>
      <c r="CD69" s="21">
        <f t="shared" si="101"/>
        <v>0.012536023058676307</v>
      </c>
      <c r="CE69" s="21">
        <f t="shared" si="101"/>
        <v>0.012476931312625573</v>
      </c>
    </row>
    <row r="70" spans="1:83" ht="12.75">
      <c r="A70" s="19" t="s">
        <v>36</v>
      </c>
      <c r="B70" s="21">
        <f t="shared" si="89"/>
        <v>-0.04039839389836384</v>
      </c>
      <c r="C70" s="21">
        <f aca="true" t="shared" si="102" ref="C70:O70">C58/2.20462262</f>
        <v>-0.04023434133139853</v>
      </c>
      <c r="D70" s="21">
        <f t="shared" si="102"/>
        <v>-0.06685732590369665</v>
      </c>
      <c r="E70" s="21">
        <f t="shared" si="102"/>
        <v>-0.0703910027921252</v>
      </c>
      <c r="F70" s="21">
        <f t="shared" si="102"/>
        <v>-0.06802250990239868</v>
      </c>
      <c r="G70" s="21">
        <f t="shared" si="102"/>
        <v>-0.0742249292534249</v>
      </c>
      <c r="H70" s="21">
        <f t="shared" si="102"/>
        <v>-0.05009469647916396</v>
      </c>
      <c r="I70" s="21">
        <f t="shared" si="102"/>
        <v>-0.027382016519454426</v>
      </c>
      <c r="J70" s="21">
        <f t="shared" si="102"/>
        <v>-0.0075889074384977604</v>
      </c>
      <c r="K70" s="21">
        <f t="shared" si="102"/>
        <v>-0.01552838417306923</v>
      </c>
      <c r="L70" s="21">
        <f t="shared" si="102"/>
        <v>-0.011772247896105734</v>
      </c>
      <c r="M70" s="21">
        <f t="shared" si="102"/>
        <v>-0.007203807516044818</v>
      </c>
      <c r="N70" s="21">
        <f t="shared" si="102"/>
        <v>0.024959224540662274</v>
      </c>
      <c r="O70" s="21">
        <f t="shared" si="102"/>
        <v>0.02627921870818811</v>
      </c>
      <c r="Q70" s="21">
        <f aca="true" t="shared" si="103" ref="Q70:AI70">Q58/2.20462262</f>
        <v>-0.04039839389836384</v>
      </c>
      <c r="R70" s="21">
        <f t="shared" si="103"/>
        <v>-0.04023434133139853</v>
      </c>
      <c r="S70" s="21">
        <f t="shared" si="103"/>
        <v>-0.06685732590369665</v>
      </c>
      <c r="T70" s="21">
        <f t="shared" si="103"/>
        <v>-0.0703910027921252</v>
      </c>
      <c r="U70" s="21" t="e">
        <f t="shared" si="103"/>
        <v>#DIV/0!</v>
      </c>
      <c r="V70" s="21">
        <f t="shared" si="103"/>
        <v>-0.058464458193756424</v>
      </c>
      <c r="W70" s="21">
        <f t="shared" si="103"/>
        <v>-0.06802250990239868</v>
      </c>
      <c r="X70" s="21">
        <f t="shared" si="103"/>
        <v>-0.01081463275560489</v>
      </c>
      <c r="Y70" s="21">
        <f t="shared" si="103"/>
        <v>-0.0560574553117846</v>
      </c>
      <c r="Z70" s="21">
        <f t="shared" si="103"/>
        <v>-0.0742249292534249</v>
      </c>
      <c r="AA70" s="21">
        <f t="shared" si="103"/>
        <v>-0.05009469647916396</v>
      </c>
      <c r="AB70" s="21">
        <f t="shared" si="103"/>
        <v>-0.0530869228766245</v>
      </c>
      <c r="AC70" s="21">
        <f t="shared" si="103"/>
        <v>-0.027382016519454426</v>
      </c>
      <c r="AD70" s="21">
        <f t="shared" si="103"/>
        <v>-0.0075889074384977604</v>
      </c>
      <c r="AE70" s="21">
        <f t="shared" si="103"/>
        <v>0.024959224540662274</v>
      </c>
      <c r="AF70" s="21">
        <f t="shared" si="103"/>
        <v>-0.01552838417306923</v>
      </c>
      <c r="AG70" s="21">
        <f t="shared" si="103"/>
        <v>-0.011772247896105734</v>
      </c>
      <c r="AH70" s="21">
        <f t="shared" si="103"/>
        <v>-0.007203807516044818</v>
      </c>
      <c r="AI70" s="21">
        <f t="shared" si="103"/>
        <v>0.02627921870818811</v>
      </c>
      <c r="AK70" s="21">
        <f aca="true" t="shared" si="104" ref="AK70:CE70">AK58/2.20462262</f>
        <v>-0.04326109835523831</v>
      </c>
      <c r="AL70" s="21">
        <f t="shared" si="104"/>
        <v>-0.04039839389836384</v>
      </c>
      <c r="AM70" s="21">
        <f t="shared" si="104"/>
        <v>-0.043189983236224846</v>
      </c>
      <c r="AN70" s="21">
        <f t="shared" si="104"/>
        <v>-0.04023434133139853</v>
      </c>
      <c r="AO70" s="21">
        <f t="shared" si="104"/>
        <v>-0.075709104354557</v>
      </c>
      <c r="AP70" s="21">
        <f t="shared" si="104"/>
        <v>-0.0624108338324125</v>
      </c>
      <c r="AQ70" s="21">
        <f t="shared" si="104"/>
        <v>-0.06509664905823989</v>
      </c>
      <c r="AR70" s="21">
        <f t="shared" si="104"/>
        <v>-0.0530459739182014</v>
      </c>
      <c r="AS70" s="21">
        <f t="shared" si="104"/>
        <v>-0.06685732590369665</v>
      </c>
      <c r="AT70" s="21">
        <f t="shared" si="104"/>
        <v>-0.05483052695884857</v>
      </c>
      <c r="AU70" s="21">
        <f t="shared" si="104"/>
        <v>-0.07570281438915705</v>
      </c>
      <c r="AV70" s="21">
        <f t="shared" si="104"/>
        <v>-0.0640075864775449</v>
      </c>
      <c r="AW70" s="21">
        <f t="shared" si="104"/>
        <v>-0.06818412350318617</v>
      </c>
      <c r="AX70" s="21">
        <f t="shared" si="104"/>
        <v>-0.05700531458758318</v>
      </c>
      <c r="AY70" s="21">
        <f t="shared" si="104"/>
        <v>-0.0703910027921252</v>
      </c>
      <c r="AZ70" s="21">
        <f t="shared" si="104"/>
        <v>-0.058464458193756424</v>
      </c>
      <c r="BA70" s="21">
        <f t="shared" si="104"/>
        <v>-0.07155836902372018</v>
      </c>
      <c r="BB70" s="21">
        <f t="shared" si="104"/>
        <v>-0.07289081475540794</v>
      </c>
      <c r="BC70" s="21">
        <f t="shared" si="104"/>
        <v>-0.0727791357778942</v>
      </c>
      <c r="BD70" s="21">
        <f t="shared" si="104"/>
        <v>-0.06755050576411194</v>
      </c>
      <c r="BE70" s="21">
        <f t="shared" si="104"/>
        <v>-0.06802250990239868</v>
      </c>
      <c r="BF70" s="21">
        <f t="shared" si="104"/>
        <v>-0.09737854862434425</v>
      </c>
      <c r="BG70" s="21">
        <f t="shared" si="104"/>
        <v>-0.02172913475776627</v>
      </c>
      <c r="BH70" s="21">
        <f t="shared" si="104"/>
        <v>-0.09448311067406069</v>
      </c>
      <c r="BI70" s="21">
        <f t="shared" si="104"/>
        <v>-0.021839401702229706</v>
      </c>
      <c r="BJ70" s="21">
        <f t="shared" si="104"/>
        <v>-0.0755168111266124</v>
      </c>
      <c r="BK70" s="21">
        <f t="shared" si="104"/>
        <v>-0.008929568635196547</v>
      </c>
      <c r="BL70" s="21">
        <f t="shared" si="104"/>
        <v>-0.07798645692930478</v>
      </c>
      <c r="BM70" s="21">
        <f t="shared" si="104"/>
        <v>-0.01081463275560489</v>
      </c>
      <c r="BN70" s="21">
        <f t="shared" si="104"/>
        <v>-0.06399552001330876</v>
      </c>
      <c r="BO70" s="21">
        <f t="shared" si="104"/>
        <v>-0.05620777264818158</v>
      </c>
      <c r="BP70" s="21">
        <f t="shared" si="104"/>
        <v>-0.0530869228766245</v>
      </c>
      <c r="BQ70" s="21">
        <f t="shared" si="104"/>
        <v>-0.05009469647916396</v>
      </c>
      <c r="BR70" s="21">
        <f t="shared" si="104"/>
        <v>-0.05976468389859883</v>
      </c>
      <c r="BS70" s="21">
        <f t="shared" si="104"/>
        <v>-0.05268423672437811</v>
      </c>
      <c r="BT70" s="21">
        <f t="shared" si="104"/>
        <v>-0.048944916477359456</v>
      </c>
      <c r="BU70" s="21">
        <f t="shared" si="104"/>
        <v>-0.04749783933542236</v>
      </c>
      <c r="BV70" s="21">
        <f t="shared" si="104"/>
        <v>-0.027382016519454426</v>
      </c>
      <c r="BW70" s="21">
        <f t="shared" si="104"/>
        <v>-0.01631912268050713</v>
      </c>
      <c r="BX70" s="21">
        <f t="shared" si="104"/>
        <v>-0.0075889074384977604</v>
      </c>
      <c r="BY70" s="21">
        <f t="shared" si="104"/>
        <v>-0.01552838417306923</v>
      </c>
      <c r="BZ70" s="21">
        <f t="shared" si="104"/>
        <v>-0.019453707682632538</v>
      </c>
      <c r="CA70" s="21">
        <f t="shared" si="104"/>
        <v>-0.011772247896105734</v>
      </c>
      <c r="CB70" s="21">
        <f t="shared" si="104"/>
        <v>-0.007203807516044818</v>
      </c>
      <c r="CC70" s="21">
        <f t="shared" si="104"/>
        <v>0.024959224540662274</v>
      </c>
      <c r="CD70" s="21">
        <f t="shared" si="104"/>
        <v>0.02627921870818811</v>
      </c>
      <c r="CE70" s="21">
        <f t="shared" si="104"/>
        <v>0.026155344899800276</v>
      </c>
    </row>
    <row r="71" spans="1:83" ht="12.75">
      <c r="A71" s="19" t="s">
        <v>37</v>
      </c>
      <c r="B71" s="21">
        <f t="shared" si="89"/>
        <v>-15.847466287218072</v>
      </c>
      <c r="C71" s="21">
        <f aca="true" t="shared" si="105" ref="C71:O71">C59/2.20462262</f>
        <v>-15.78292109121665</v>
      </c>
      <c r="D71" s="21">
        <f t="shared" si="105"/>
        <v>-26.22614867635615</v>
      </c>
      <c r="E71" s="21">
        <f t="shared" si="105"/>
        <v>-27.612178075243285</v>
      </c>
      <c r="F71" s="21">
        <f t="shared" si="105"/>
        <v>-26.68127073083652</v>
      </c>
      <c r="G71" s="21">
        <f t="shared" si="105"/>
        <v>-29.11036231190647</v>
      </c>
      <c r="H71" s="21">
        <f t="shared" si="105"/>
        <v>-19.64340756947811</v>
      </c>
      <c r="I71" s="21">
        <f t="shared" si="105"/>
        <v>-10.737405968423804</v>
      </c>
      <c r="J71" s="21">
        <f t="shared" si="105"/>
        <v>-2.9751352562968374</v>
      </c>
      <c r="K71" s="21">
        <f t="shared" si="105"/>
        <v>-6.096528985639064</v>
      </c>
      <c r="L71" s="21">
        <f t="shared" si="105"/>
        <v>-4.614868247058094</v>
      </c>
      <c r="M71" s="21">
        <f t="shared" si="105"/>
        <v>-2.8238965223073675</v>
      </c>
      <c r="N71" s="21">
        <f t="shared" si="105"/>
        <v>9.784244171337205</v>
      </c>
      <c r="O71" s="21">
        <f t="shared" si="105"/>
        <v>10.305027074050063</v>
      </c>
      <c r="Q71" s="21">
        <f aca="true" t="shared" si="106" ref="Q71:AI71">Q59/2.20462262</f>
        <v>-15.847466287218072</v>
      </c>
      <c r="R71" s="21">
        <f t="shared" si="106"/>
        <v>-15.78292109121665</v>
      </c>
      <c r="S71" s="21">
        <f t="shared" si="106"/>
        <v>-26.22614867635615</v>
      </c>
      <c r="T71" s="21">
        <f t="shared" si="106"/>
        <v>-27.612178075243285</v>
      </c>
      <c r="U71" s="21" t="e">
        <f t="shared" si="106"/>
        <v>#DIV/0!</v>
      </c>
      <c r="V71" s="21">
        <f t="shared" si="106"/>
        <v>-22.934329804035713</v>
      </c>
      <c r="W71" s="21">
        <f t="shared" si="106"/>
        <v>-26.68127073083652</v>
      </c>
      <c r="X71" s="21">
        <f t="shared" si="106"/>
        <v>-4.242279353714916</v>
      </c>
      <c r="Y71" s="21">
        <f t="shared" si="106"/>
        <v>-21.987836157424397</v>
      </c>
      <c r="Z71" s="21">
        <f t="shared" si="106"/>
        <v>-29.11036231190647</v>
      </c>
      <c r="AA71" s="21">
        <f t="shared" si="106"/>
        <v>-19.64340756947811</v>
      </c>
      <c r="AB71" s="21">
        <f t="shared" si="106"/>
        <v>-20.818953737570613</v>
      </c>
      <c r="AC71" s="21">
        <f t="shared" si="106"/>
        <v>-10.737405968423804</v>
      </c>
      <c r="AD71" s="21">
        <f t="shared" si="106"/>
        <v>-2.9751352562968374</v>
      </c>
      <c r="AE71" s="21">
        <f t="shared" si="106"/>
        <v>9.784244171337205</v>
      </c>
      <c r="AF71" s="21">
        <f t="shared" si="106"/>
        <v>-6.096528985639064</v>
      </c>
      <c r="AG71" s="21">
        <f t="shared" si="106"/>
        <v>-4.614868247058094</v>
      </c>
      <c r="AH71" s="21">
        <f t="shared" si="106"/>
        <v>-2.8238965223073675</v>
      </c>
      <c r="AI71" s="21">
        <f t="shared" si="106"/>
        <v>10.305027074050063</v>
      </c>
      <c r="AK71" s="21">
        <f aca="true" t="shared" si="107" ref="AK71:CE71">AK59/2.20462262</f>
        <v>-16.975532708860815</v>
      </c>
      <c r="AL71" s="21">
        <f t="shared" si="107"/>
        <v>-15.847485007057179</v>
      </c>
      <c r="AM71" s="21">
        <f t="shared" si="107"/>
        <v>-16.94705740856578</v>
      </c>
      <c r="AN71" s="21">
        <f t="shared" si="107"/>
        <v>-15.78292109121665</v>
      </c>
      <c r="AO71" s="21">
        <f t="shared" si="107"/>
        <v>-29.70563452247461</v>
      </c>
      <c r="AP71" s="21">
        <f t="shared" si="107"/>
        <v>-24.48850766574062</v>
      </c>
      <c r="AQ71" s="21">
        <f t="shared" si="107"/>
        <v>-25.54193286859667</v>
      </c>
      <c r="AR71" s="21">
        <f t="shared" si="107"/>
        <v>-20.81452779887565</v>
      </c>
      <c r="AS71" s="21">
        <f t="shared" si="107"/>
        <v>-26.22613503863919</v>
      </c>
      <c r="AT71" s="21">
        <f t="shared" si="107"/>
        <v>-21.50957567515919</v>
      </c>
      <c r="AU71" s="21">
        <f t="shared" si="107"/>
        <v>-29.70262982584454</v>
      </c>
      <c r="AV71" s="21">
        <f t="shared" si="107"/>
        <v>-25.11402094855703</v>
      </c>
      <c r="AW71" s="21">
        <f t="shared" si="107"/>
        <v>-26.753092316906848</v>
      </c>
      <c r="AX71" s="21">
        <f t="shared" si="107"/>
        <v>-22.36780780623068</v>
      </c>
      <c r="AY71" s="21">
        <f t="shared" si="107"/>
        <v>-27.612178075243285</v>
      </c>
      <c r="AZ71" s="21">
        <f t="shared" si="107"/>
        <v>-22.934329804035713</v>
      </c>
      <c r="BA71" s="21">
        <f t="shared" si="107"/>
        <v>-28.075430280319758</v>
      </c>
      <c r="BB71" s="21">
        <f t="shared" si="107"/>
        <v>-28.59629194191723</v>
      </c>
      <c r="BC71" s="21">
        <f t="shared" si="107"/>
        <v>-28.552474892879097</v>
      </c>
      <c r="BD71" s="21">
        <f t="shared" si="107"/>
        <v>-26.50046516076388</v>
      </c>
      <c r="BE71" s="21">
        <f t="shared" si="107"/>
        <v>-26.681255276187205</v>
      </c>
      <c r="BF71" s="21">
        <f t="shared" si="107"/>
        <v>-38.201619296539846</v>
      </c>
      <c r="BG71" s="21">
        <f t="shared" si="107"/>
        <v>-8.525141637342266</v>
      </c>
      <c r="BH71" s="21">
        <f t="shared" si="107"/>
        <v>-37.056963211521946</v>
      </c>
      <c r="BI71" s="21">
        <f t="shared" si="107"/>
        <v>-8.566997331826734</v>
      </c>
      <c r="BJ71" s="21">
        <f t="shared" si="107"/>
        <v>-29.621708691824015</v>
      </c>
      <c r="BK71" s="21">
        <f t="shared" si="107"/>
        <v>-3.5030436313911735</v>
      </c>
      <c r="BL71" s="21">
        <f t="shared" si="107"/>
        <v>-30.586166874711303</v>
      </c>
      <c r="BM71" s="21">
        <f t="shared" si="107"/>
        <v>-4.242279353714916</v>
      </c>
      <c r="BN71" s="21">
        <f t="shared" si="107"/>
        <v>-25.10031326532607</v>
      </c>
      <c r="BO71" s="21">
        <f t="shared" si="107"/>
        <v>-22.043281126383246</v>
      </c>
      <c r="BP71" s="21">
        <f t="shared" si="107"/>
        <v>-20.818953737570613</v>
      </c>
      <c r="BQ71" s="21">
        <f t="shared" si="107"/>
        <v>-19.64340756947811</v>
      </c>
      <c r="BR71" s="21">
        <f t="shared" si="107"/>
        <v>-23.440635237795984</v>
      </c>
      <c r="BS71" s="21">
        <f t="shared" si="107"/>
        <v>-20.661850978818563</v>
      </c>
      <c r="BT71" s="21">
        <f t="shared" si="107"/>
        <v>-19.193826561907056</v>
      </c>
      <c r="BU71" s="21">
        <f t="shared" si="107"/>
        <v>-18.625820131987275</v>
      </c>
      <c r="BV71" s="21">
        <f t="shared" si="107"/>
        <v>-10.737405968423804</v>
      </c>
      <c r="BW71" s="21">
        <f t="shared" si="107"/>
        <v>-6.398965153754604</v>
      </c>
      <c r="BX71" s="21">
        <f t="shared" si="107"/>
        <v>-2.9751352562968374</v>
      </c>
      <c r="BY71" s="21">
        <f t="shared" si="107"/>
        <v>-6.096528985639064</v>
      </c>
      <c r="BZ71" s="21">
        <f t="shared" si="107"/>
        <v>-7.636966005967893</v>
      </c>
      <c r="CA71" s="21">
        <f t="shared" si="107"/>
        <v>-4.614868247058094</v>
      </c>
      <c r="CB71" s="21">
        <f t="shared" si="107"/>
        <v>-2.8238965223073675</v>
      </c>
      <c r="CC71" s="21">
        <f t="shared" si="107"/>
        <v>9.784244171337205</v>
      </c>
      <c r="CD71" s="21">
        <f t="shared" si="107"/>
        <v>10.305027074050063</v>
      </c>
      <c r="CE71" s="21">
        <f t="shared" si="107"/>
        <v>10.256461227174535</v>
      </c>
    </row>
    <row r="72" spans="1:83" ht="12.75">
      <c r="A72" s="19" t="s">
        <v>38</v>
      </c>
      <c r="B72" s="21">
        <f t="shared" si="89"/>
        <v>-1.562074455445508</v>
      </c>
      <c r="C72" s="21">
        <f aca="true" t="shared" si="108" ref="C72:O72">C60/2.20462262</f>
        <v>-1.5557087211256257</v>
      </c>
      <c r="D72" s="21">
        <f t="shared" si="108"/>
        <v>-2.5850829265862254</v>
      </c>
      <c r="E72" s="21">
        <f t="shared" si="108"/>
        <v>-2.7216999604122427</v>
      </c>
      <c r="F72" s="21">
        <f t="shared" si="108"/>
        <v>-2.6299075410931145</v>
      </c>
      <c r="G72" s="21">
        <f t="shared" si="108"/>
        <v>-2.869267099336478</v>
      </c>
      <c r="H72" s="21">
        <f t="shared" si="108"/>
        <v>-1.9360939583469092</v>
      </c>
      <c r="I72" s="21">
        <f t="shared" si="108"/>
        <v>-1.0583045270377132</v>
      </c>
      <c r="J72" s="21">
        <f t="shared" si="108"/>
        <v>-0.29322286879594506</v>
      </c>
      <c r="K72" s="21">
        <f t="shared" si="108"/>
        <v>-0.601025262380056</v>
      </c>
      <c r="L72" s="21">
        <f t="shared" si="108"/>
        <v>-0.45482592826508056</v>
      </c>
      <c r="M72" s="21">
        <f t="shared" si="108"/>
        <v>-0.27831215993571123</v>
      </c>
      <c r="N72" s="21">
        <f t="shared" si="108"/>
        <v>0.9643007112564913</v>
      </c>
      <c r="O72" s="21">
        <f t="shared" si="108"/>
        <v>1.0156894383054276</v>
      </c>
      <c r="Q72" s="21">
        <f aca="true" t="shared" si="109" ref="Q72:AI72">Q60/2.20462262</f>
        <v>-1.562074455445508</v>
      </c>
      <c r="R72" s="21">
        <f t="shared" si="109"/>
        <v>-1.5557087211256257</v>
      </c>
      <c r="S72" s="21">
        <f t="shared" si="109"/>
        <v>-2.5850829265862254</v>
      </c>
      <c r="T72" s="21">
        <f t="shared" si="109"/>
        <v>-2.7216999604122427</v>
      </c>
      <c r="U72" s="21" t="e">
        <f t="shared" si="109"/>
        <v>#DIV/0!</v>
      </c>
      <c r="V72" s="21">
        <f t="shared" si="109"/>
        <v>-2.260620399517336</v>
      </c>
      <c r="W72" s="21">
        <f t="shared" si="109"/>
        <v>-2.6299075410931145</v>
      </c>
      <c r="X72" s="21">
        <f t="shared" si="109"/>
        <v>-0.41815721686880863</v>
      </c>
      <c r="Y72" s="21">
        <f t="shared" si="109"/>
        <v>-2.1672827052031027</v>
      </c>
      <c r="Z72" s="21">
        <f t="shared" si="109"/>
        <v>-2.869267099336478</v>
      </c>
      <c r="AA72" s="21">
        <f t="shared" si="109"/>
        <v>-1.9360939583469092</v>
      </c>
      <c r="AB72" s="21">
        <f t="shared" si="109"/>
        <v>-2.051999538204904</v>
      </c>
      <c r="AC72" s="21">
        <f t="shared" si="109"/>
        <v>-1.0583045270377132</v>
      </c>
      <c r="AD72" s="21">
        <f t="shared" si="109"/>
        <v>-0.29322286879594506</v>
      </c>
      <c r="AE72" s="21">
        <f t="shared" si="109"/>
        <v>0.9643007112564913</v>
      </c>
      <c r="AF72" s="21">
        <f t="shared" si="109"/>
        <v>-0.601025262380056</v>
      </c>
      <c r="AG72" s="21">
        <f t="shared" si="109"/>
        <v>-0.45482592826508056</v>
      </c>
      <c r="AH72" s="21">
        <f t="shared" si="109"/>
        <v>-0.27831215993571123</v>
      </c>
      <c r="AI72" s="21">
        <f t="shared" si="109"/>
        <v>1.0156894383054276</v>
      </c>
      <c r="AK72" s="21">
        <f aca="true" t="shared" si="110" ref="AK72:CE72">AK60/2.20462262</f>
        <v>-1.6733620639400935</v>
      </c>
      <c r="AL72" s="21">
        <f t="shared" si="110"/>
        <v>-1.5620766497123633</v>
      </c>
      <c r="AM72" s="21">
        <f t="shared" si="110"/>
        <v>-1.670544488870992</v>
      </c>
      <c r="AN72" s="21">
        <f t="shared" si="110"/>
        <v>-1.5557087211256257</v>
      </c>
      <c r="AO72" s="21">
        <f t="shared" si="110"/>
        <v>-2.9281862319165306</v>
      </c>
      <c r="AP72" s="21">
        <f t="shared" si="110"/>
        <v>-2.4139283565310934</v>
      </c>
      <c r="AQ72" s="21">
        <f t="shared" si="110"/>
        <v>-2.5177607110592723</v>
      </c>
      <c r="AR72" s="21">
        <f t="shared" si="110"/>
        <v>-2.051780278106431</v>
      </c>
      <c r="AS72" s="21">
        <f t="shared" si="110"/>
        <v>-2.5850813280259963</v>
      </c>
      <c r="AT72" s="21">
        <f t="shared" si="110"/>
        <v>-2.1201975383319427</v>
      </c>
      <c r="AU72" s="21">
        <f t="shared" si="110"/>
        <v>-2.927880042546549</v>
      </c>
      <c r="AV72" s="21">
        <f t="shared" si="110"/>
        <v>-2.4755687539843576</v>
      </c>
      <c r="AW72" s="21">
        <f t="shared" si="110"/>
        <v>-2.6371440260235413</v>
      </c>
      <c r="AX72" s="21">
        <f t="shared" si="110"/>
        <v>-2.204888156206321</v>
      </c>
      <c r="AY72" s="21">
        <f t="shared" si="110"/>
        <v>-2.7216999604122427</v>
      </c>
      <c r="AZ72" s="21">
        <f t="shared" si="110"/>
        <v>-2.260620399517336</v>
      </c>
      <c r="BA72" s="21">
        <f t="shared" si="110"/>
        <v>-2.7674615971239698</v>
      </c>
      <c r="BB72" s="21">
        <f t="shared" si="110"/>
        <v>-2.8187684759481577</v>
      </c>
      <c r="BC72" s="21">
        <f t="shared" si="110"/>
        <v>-2.8144493150021583</v>
      </c>
      <c r="BD72" s="21">
        <f t="shared" si="110"/>
        <v>-2.612166804817628</v>
      </c>
      <c r="BE72" s="21">
        <f t="shared" si="110"/>
        <v>-2.6299057295591295</v>
      </c>
      <c r="BF72" s="21">
        <f t="shared" si="110"/>
        <v>-3.765546087386443</v>
      </c>
      <c r="BG72" s="21">
        <f t="shared" si="110"/>
        <v>-0.8403408889852975</v>
      </c>
      <c r="BH72" s="21">
        <f t="shared" si="110"/>
        <v>-3.652553340171511</v>
      </c>
      <c r="BI72" s="21">
        <f t="shared" si="110"/>
        <v>-0.8444404762298481</v>
      </c>
      <c r="BJ72" s="21">
        <f t="shared" si="110"/>
        <v>-2.919755348130002</v>
      </c>
      <c r="BK72" s="21">
        <f t="shared" si="110"/>
        <v>-0.34529564197141877</v>
      </c>
      <c r="BL72" s="21">
        <f t="shared" si="110"/>
        <v>-3.0147405585488753</v>
      </c>
      <c r="BM72" s="21">
        <f t="shared" si="110"/>
        <v>-0.41815721686880863</v>
      </c>
      <c r="BN72" s="21">
        <f t="shared" si="110"/>
        <v>-2.474050255707059</v>
      </c>
      <c r="BO72" s="21">
        <f t="shared" si="110"/>
        <v>-2.1726822159730235</v>
      </c>
      <c r="BP72" s="21">
        <f t="shared" si="110"/>
        <v>-2.051999538204904</v>
      </c>
      <c r="BQ72" s="21">
        <f t="shared" si="110"/>
        <v>-1.9360939583469092</v>
      </c>
      <c r="BR72" s="21">
        <f t="shared" si="110"/>
        <v>-2.310456735161797</v>
      </c>
      <c r="BS72" s="21">
        <f t="shared" si="110"/>
        <v>-2.036530109943606</v>
      </c>
      <c r="BT72" s="21">
        <f t="shared" si="110"/>
        <v>-1.891806167511619</v>
      </c>
      <c r="BU72" s="21">
        <f t="shared" si="110"/>
        <v>-1.8358116617047793</v>
      </c>
      <c r="BV72" s="21">
        <f t="shared" si="110"/>
        <v>-1.0583045270377132</v>
      </c>
      <c r="BW72" s="21">
        <f t="shared" si="110"/>
        <v>-0.630691603980982</v>
      </c>
      <c r="BX72" s="21">
        <f t="shared" si="110"/>
        <v>-0.29322286879594506</v>
      </c>
      <c r="BY72" s="21">
        <f t="shared" si="110"/>
        <v>-0.601025262380056</v>
      </c>
      <c r="BZ72" s="21">
        <f t="shared" si="110"/>
        <v>-0.7528765623080691</v>
      </c>
      <c r="CA72" s="21">
        <f t="shared" si="110"/>
        <v>-0.45482592826508056</v>
      </c>
      <c r="CB72" s="21">
        <f t="shared" si="110"/>
        <v>-0.27831215993571123</v>
      </c>
      <c r="CC72" s="21">
        <f t="shared" si="110"/>
        <v>0.9643007112564913</v>
      </c>
      <c r="CD72" s="21">
        <f t="shared" si="110"/>
        <v>1.0156894383054276</v>
      </c>
      <c r="CE72" s="21">
        <f t="shared" si="110"/>
        <v>1.0109028438119632</v>
      </c>
    </row>
    <row r="73" spans="1:83" ht="12.75">
      <c r="A73" s="19" t="s">
        <v>39</v>
      </c>
      <c r="B73" s="21">
        <f t="shared" si="89"/>
        <v>-4.89350601940553</v>
      </c>
      <c r="C73" s="21">
        <f aca="true" t="shared" si="111" ref="C73:O73">C61/2.20462262</f>
        <v>-4.873443416075781</v>
      </c>
      <c r="D73" s="21">
        <f t="shared" si="111"/>
        <v>-8.097891067804337</v>
      </c>
      <c r="E73" s="21">
        <f t="shared" si="111"/>
        <v>-8.525769597314921</v>
      </c>
      <c r="F73" s="21">
        <f t="shared" si="111"/>
        <v>-8.237075333802732</v>
      </c>
      <c r="G73" s="21">
        <f t="shared" si="111"/>
        <v>-8.984390770346188</v>
      </c>
      <c r="H73" s="21">
        <f t="shared" si="111"/>
        <v>-6.0603102750305995</v>
      </c>
      <c r="I73" s="21">
        <f t="shared" si="111"/>
        <v>-3.3128157294826885</v>
      </c>
      <c r="J73" s="21">
        <f t="shared" si="111"/>
        <v>-0.9174150715154747</v>
      </c>
      <c r="K73" s="21">
        <f t="shared" si="111"/>
        <v>-1.8860323088882962</v>
      </c>
      <c r="L73" s="21">
        <f t="shared" si="111"/>
        <v>-1.4228419491511202</v>
      </c>
      <c r="M73" s="21">
        <f t="shared" si="111"/>
        <v>-0.8705955691494203</v>
      </c>
      <c r="N73" s="21">
        <f t="shared" si="111"/>
        <v>3.0165901249495017</v>
      </c>
      <c r="O73" s="21">
        <f t="shared" si="111"/>
        <v>3.179458708068386</v>
      </c>
      <c r="Q73" s="21">
        <f aca="true" t="shared" si="112" ref="Q73:AI73">Q61/2.20462262</f>
        <v>-4.89350601940553</v>
      </c>
      <c r="R73" s="21">
        <f t="shared" si="112"/>
        <v>-4.873443416075781</v>
      </c>
      <c r="S73" s="21">
        <f t="shared" si="112"/>
        <v>-8.097891067804337</v>
      </c>
      <c r="T73" s="21">
        <f t="shared" si="112"/>
        <v>-8.525769597314921</v>
      </c>
      <c r="U73" s="21" t="e">
        <f t="shared" si="112"/>
        <v>#DIV/0!</v>
      </c>
      <c r="V73" s="21">
        <f t="shared" si="112"/>
        <v>-7.081784929484835</v>
      </c>
      <c r="W73" s="21">
        <f t="shared" si="112"/>
        <v>-8.237075333802732</v>
      </c>
      <c r="X73" s="21">
        <f t="shared" si="112"/>
        <v>-1.3099088784451587</v>
      </c>
      <c r="Y73" s="21">
        <f t="shared" si="112"/>
        <v>-6.787946286930433</v>
      </c>
      <c r="Z73" s="21">
        <f t="shared" si="112"/>
        <v>-8.984390770346188</v>
      </c>
      <c r="AA73" s="21">
        <f t="shared" si="112"/>
        <v>-6.0603102750305995</v>
      </c>
      <c r="AB73" s="21">
        <f t="shared" si="112"/>
        <v>-6.424519013408841</v>
      </c>
      <c r="AC73" s="21">
        <f t="shared" si="112"/>
        <v>-3.3128157294826885</v>
      </c>
      <c r="AD73" s="21">
        <f t="shared" si="112"/>
        <v>-0.9174150715154747</v>
      </c>
      <c r="AE73" s="21">
        <f t="shared" si="112"/>
        <v>3.0165901249495017</v>
      </c>
      <c r="AF73" s="21">
        <f t="shared" si="112"/>
        <v>-1.8860323088882962</v>
      </c>
      <c r="AG73" s="21">
        <f t="shared" si="112"/>
        <v>-1.4228419491511202</v>
      </c>
      <c r="AH73" s="21">
        <f t="shared" si="112"/>
        <v>-0.8705955691494203</v>
      </c>
      <c r="AI73" s="21">
        <f t="shared" si="112"/>
        <v>3.179458708068386</v>
      </c>
      <c r="AK73" s="21">
        <f aca="true" t="shared" si="113" ref="AK73:CE73">AK61/2.20462262</f>
        <v>-5.245354679570313</v>
      </c>
      <c r="AL73" s="21">
        <f t="shared" si="113"/>
        <v>-4.893524739244639</v>
      </c>
      <c r="AM73" s="21">
        <f t="shared" si="113"/>
        <v>-5.236162130715203</v>
      </c>
      <c r="AN73" s="21">
        <f t="shared" si="113"/>
        <v>-4.873443416075781</v>
      </c>
      <c r="AO73" s="21">
        <f t="shared" si="113"/>
        <v>-9.177231262238104</v>
      </c>
      <c r="AP73" s="21">
        <f t="shared" si="113"/>
        <v>-7.565909311923751</v>
      </c>
      <c r="AQ73" s="21">
        <f t="shared" si="113"/>
        <v>-7.891079987027629</v>
      </c>
      <c r="AR73" s="21">
        <f t="shared" si="113"/>
        <v>-6.4311963196771185</v>
      </c>
      <c r="AS73" s="21">
        <f t="shared" si="113"/>
        <v>-8.097877430087378</v>
      </c>
      <c r="AT73" s="21">
        <f t="shared" si="113"/>
        <v>-6.642365476617688</v>
      </c>
      <c r="AU73" s="21">
        <f t="shared" si="113"/>
        <v>-9.175932079724522</v>
      </c>
      <c r="AV73" s="21">
        <f t="shared" si="113"/>
        <v>-7.758465654018487</v>
      </c>
      <c r="AW73" s="21">
        <f t="shared" si="113"/>
        <v>-8.265075649002284</v>
      </c>
      <c r="AX73" s="21">
        <f t="shared" si="113"/>
        <v>-6.910907400300659</v>
      </c>
      <c r="AY73" s="21">
        <f t="shared" si="113"/>
        <v>-8.525769597314921</v>
      </c>
      <c r="AZ73" s="21">
        <f t="shared" si="113"/>
        <v>-7.081784929484835</v>
      </c>
      <c r="BA73" s="21">
        <f t="shared" si="113"/>
        <v>-8.672492304930477</v>
      </c>
      <c r="BB73" s="21">
        <f t="shared" si="113"/>
        <v>-8.832063425110768</v>
      </c>
      <c r="BC73" s="21">
        <f t="shared" si="113"/>
        <v>-8.818527953244075</v>
      </c>
      <c r="BD73" s="21">
        <f t="shared" si="113"/>
        <v>-8.184252935289921</v>
      </c>
      <c r="BE73" s="21">
        <f t="shared" si="113"/>
        <v>-8.237059879153417</v>
      </c>
      <c r="BF73" s="21">
        <f t="shared" si="113"/>
        <v>-11.797580679264032</v>
      </c>
      <c r="BG73" s="21">
        <f t="shared" si="113"/>
        <v>-2.6333212994016475</v>
      </c>
      <c r="BH73" s="21">
        <f t="shared" si="113"/>
        <v>-11.438017990412236</v>
      </c>
      <c r="BI73" s="21">
        <f t="shared" si="113"/>
        <v>-2.6452782872309877</v>
      </c>
      <c r="BJ73" s="21">
        <f t="shared" si="113"/>
        <v>-9.145445434578072</v>
      </c>
      <c r="BK73" s="21">
        <f t="shared" si="113"/>
        <v>-1.0818052949183568</v>
      </c>
      <c r="BL73" s="21">
        <f t="shared" si="113"/>
        <v>-9.440263085063947</v>
      </c>
      <c r="BM73" s="21">
        <f t="shared" si="113"/>
        <v>-1.3099088784451587</v>
      </c>
      <c r="BN73" s="21">
        <f t="shared" si="113"/>
        <v>-7.7480297733781995</v>
      </c>
      <c r="BO73" s="21">
        <f t="shared" si="113"/>
        <v>-6.802632949145743</v>
      </c>
      <c r="BP73" s="21">
        <f t="shared" si="113"/>
        <v>-6.424519013408841</v>
      </c>
      <c r="BQ73" s="21">
        <f t="shared" si="113"/>
        <v>-6.0603102750305995</v>
      </c>
      <c r="BR73" s="21">
        <f t="shared" si="113"/>
        <v>-7.2355362308737865</v>
      </c>
      <c r="BS73" s="21">
        <f t="shared" si="113"/>
        <v>-6.37660396452473</v>
      </c>
      <c r="BT73" s="21">
        <f t="shared" si="113"/>
        <v>-5.922490286676745</v>
      </c>
      <c r="BU73" s="21">
        <f t="shared" si="113"/>
        <v>-5.746856522787155</v>
      </c>
      <c r="BV73" s="21">
        <f t="shared" si="113"/>
        <v>-3.3128157294826885</v>
      </c>
      <c r="BW73" s="21">
        <f t="shared" si="113"/>
        <v>-1.9740609880700988</v>
      </c>
      <c r="BX73" s="21">
        <f t="shared" si="113"/>
        <v>-0.9174150715154747</v>
      </c>
      <c r="BY73" s="21">
        <f t="shared" si="113"/>
        <v>-1.8860323088882962</v>
      </c>
      <c r="BZ73" s="21">
        <f t="shared" si="113"/>
        <v>-2.362124101279526</v>
      </c>
      <c r="CA73" s="21">
        <f t="shared" si="113"/>
        <v>-1.4228419491511202</v>
      </c>
      <c r="CB73" s="21">
        <f t="shared" si="113"/>
        <v>-0.8705955691494203</v>
      </c>
      <c r="CC73" s="21">
        <f t="shared" si="113"/>
        <v>3.0165901249495017</v>
      </c>
      <c r="CD73" s="21">
        <f t="shared" si="113"/>
        <v>3.179458708068386</v>
      </c>
      <c r="CE73" s="21">
        <f t="shared" si="113"/>
        <v>3.1644810473647333</v>
      </c>
    </row>
    <row r="74" spans="1:83" ht="12.75">
      <c r="A74" s="19" t="s">
        <v>40</v>
      </c>
      <c r="B74" s="21">
        <f aca="true" t="shared" si="114" ref="B74:O74">B62/2.20462262</f>
        <v>-2.247849004270957</v>
      </c>
      <c r="C74" s="21">
        <f t="shared" si="114"/>
        <v>-2.238649527434878</v>
      </c>
      <c r="D74" s="21">
        <f t="shared" si="114"/>
        <v>-3.7198473278534303</v>
      </c>
      <c r="E74" s="21">
        <f t="shared" si="114"/>
        <v>-3.9164085344250474</v>
      </c>
      <c r="F74" s="21">
        <f t="shared" si="114"/>
        <v>-3.7839497756571596</v>
      </c>
      <c r="G74" s="21">
        <f t="shared" si="114"/>
        <v>-4.127573863156454</v>
      </c>
      <c r="H74" s="21">
        <f t="shared" si="114"/>
        <v>-2.784486454870689</v>
      </c>
      <c r="I74" s="21">
        <f t="shared" si="114"/>
        <v>-1.5220964049546666</v>
      </c>
      <c r="J74" s="21">
        <f t="shared" si="114"/>
        <v>-0.4215754044135503</v>
      </c>
      <c r="K74" s="21">
        <f t="shared" si="114"/>
        <v>-0.8659216795560216</v>
      </c>
      <c r="L74" s="21">
        <f t="shared" si="114"/>
        <v>-0.6538569731040327</v>
      </c>
      <c r="M74" s="21">
        <f t="shared" si="114"/>
        <v>-0.40008343848615713</v>
      </c>
      <c r="N74" s="21">
        <f t="shared" si="114"/>
        <v>1.3862598844814473</v>
      </c>
      <c r="O74" s="21">
        <f t="shared" si="114"/>
        <v>1.4608190017501343</v>
      </c>
      <c r="Q74" s="21">
        <f aca="true" t="shared" si="115" ref="Q74:AI74">Q62/2.20462262</f>
        <v>-2.247849004270957</v>
      </c>
      <c r="R74" s="21">
        <f t="shared" si="115"/>
        <v>-2.238649527434878</v>
      </c>
      <c r="S74" s="21">
        <f t="shared" si="115"/>
        <v>-3.7198473278534303</v>
      </c>
      <c r="T74" s="21">
        <f t="shared" si="115"/>
        <v>-3.9164085344250474</v>
      </c>
      <c r="U74" s="21" t="e">
        <f t="shared" si="115"/>
        <v>#DIV/0!</v>
      </c>
      <c r="V74" s="21">
        <f t="shared" si="115"/>
        <v>-3.253049832018343</v>
      </c>
      <c r="W74" s="21">
        <f t="shared" si="115"/>
        <v>-3.7839497756571596</v>
      </c>
      <c r="X74" s="21">
        <f t="shared" si="115"/>
        <v>-0.6017181063591408</v>
      </c>
      <c r="Y74" s="21">
        <f t="shared" si="115"/>
        <v>-3.118269101060017</v>
      </c>
      <c r="Z74" s="21">
        <f t="shared" si="115"/>
        <v>-4.127573863156454</v>
      </c>
      <c r="AA74" s="21">
        <f t="shared" si="115"/>
        <v>-2.784486454870689</v>
      </c>
      <c r="AB74" s="21">
        <f t="shared" si="115"/>
        <v>-2.951636403421006</v>
      </c>
      <c r="AC74" s="21">
        <f t="shared" si="115"/>
        <v>-1.5220964049546666</v>
      </c>
      <c r="AD74" s="21">
        <f t="shared" si="115"/>
        <v>-0.4215754044135503</v>
      </c>
      <c r="AE74" s="21">
        <f t="shared" si="115"/>
        <v>1.3862598844814473</v>
      </c>
      <c r="AF74" s="21">
        <f t="shared" si="115"/>
        <v>-0.8659216795560216</v>
      </c>
      <c r="AG74" s="21">
        <f t="shared" si="115"/>
        <v>-0.6538569731040327</v>
      </c>
      <c r="AH74" s="21">
        <f t="shared" si="115"/>
        <v>-0.40008343848615713</v>
      </c>
      <c r="AI74" s="21">
        <f t="shared" si="115"/>
        <v>1.4608190017501343</v>
      </c>
      <c r="AK74" s="21">
        <f aca="true" t="shared" si="116" ref="AK74:CE74">AK62/2.20462262</f>
        <v>-2.409035916377709</v>
      </c>
      <c r="AL74" s="21">
        <f t="shared" si="116"/>
        <v>-2.247855998496558</v>
      </c>
      <c r="AM74" s="21">
        <f t="shared" si="116"/>
        <v>-2.4048628621399097</v>
      </c>
      <c r="AN74" s="21">
        <f t="shared" si="116"/>
        <v>-2.238649527434878</v>
      </c>
      <c r="AO74" s="21">
        <f t="shared" si="116"/>
        <v>-4.2150361681075</v>
      </c>
      <c r="AP74" s="21">
        <f t="shared" si="116"/>
        <v>-3.474911530189229</v>
      </c>
      <c r="AQ74" s="21">
        <f t="shared" si="116"/>
        <v>-3.624293985538758</v>
      </c>
      <c r="AR74" s="21">
        <f t="shared" si="116"/>
        <v>-2.9537059978646463</v>
      </c>
      <c r="AS74" s="21">
        <f t="shared" si="116"/>
        <v>-3.7198422324426987</v>
      </c>
      <c r="AT74" s="21">
        <f t="shared" si="116"/>
        <v>-3.0511355682050816</v>
      </c>
      <c r="AU74" s="21">
        <f t="shared" si="116"/>
        <v>-4.21448544282723</v>
      </c>
      <c r="AV74" s="21">
        <f t="shared" si="116"/>
        <v>-3.5634367000630336</v>
      </c>
      <c r="AW74" s="21">
        <f t="shared" si="116"/>
        <v>-3.7960896642154136</v>
      </c>
      <c r="AX74" s="21">
        <f t="shared" si="116"/>
        <v>-3.174053401905695</v>
      </c>
      <c r="AY74" s="21">
        <f t="shared" si="116"/>
        <v>-3.9164085344250474</v>
      </c>
      <c r="AZ74" s="21">
        <f t="shared" si="116"/>
        <v>-3.253049832018343</v>
      </c>
      <c r="BA74" s="21">
        <f t="shared" si="116"/>
        <v>-3.9833502036348936</v>
      </c>
      <c r="BB74" s="21">
        <f t="shared" si="116"/>
        <v>-4.056806601653429</v>
      </c>
      <c r="BC74" s="21">
        <f t="shared" si="116"/>
        <v>-4.050589692521952</v>
      </c>
      <c r="BD74" s="21">
        <f t="shared" si="116"/>
        <v>-3.759312536299742</v>
      </c>
      <c r="BE74" s="21">
        <f t="shared" si="116"/>
        <v>-3.783944001392581</v>
      </c>
      <c r="BF74" s="21">
        <f t="shared" si="116"/>
        <v>-5.419088248427124</v>
      </c>
      <c r="BG74" s="21">
        <f t="shared" si="116"/>
        <v>-1.2095185572724845</v>
      </c>
      <c r="BH74" s="21">
        <f t="shared" si="116"/>
        <v>-5.254679259727302</v>
      </c>
      <c r="BI74" s="21">
        <f t="shared" si="116"/>
        <v>-1.2151310402654192</v>
      </c>
      <c r="BJ74" s="21">
        <f t="shared" si="116"/>
        <v>-4.20116332804118</v>
      </c>
      <c r="BK74" s="21">
        <f t="shared" si="116"/>
        <v>-0.4969176577475194</v>
      </c>
      <c r="BL74" s="21">
        <f t="shared" si="116"/>
        <v>-4.336960340496433</v>
      </c>
      <c r="BM74" s="21">
        <f t="shared" si="116"/>
        <v>-0.6017181063591408</v>
      </c>
      <c r="BN74" s="21">
        <f t="shared" si="116"/>
        <v>-3.5594122789191207</v>
      </c>
      <c r="BO74" s="21">
        <f t="shared" si="116"/>
        <v>-3.125317354759457</v>
      </c>
      <c r="BP74" s="21">
        <f t="shared" si="116"/>
        <v>-2.951636403421006</v>
      </c>
      <c r="BQ74" s="21">
        <f t="shared" si="116"/>
        <v>-2.784486454870689</v>
      </c>
      <c r="BR74" s="21">
        <f t="shared" si="116"/>
        <v>-3.323997212171411</v>
      </c>
      <c r="BS74" s="21">
        <f t="shared" si="116"/>
        <v>-2.9295524930172703</v>
      </c>
      <c r="BT74" s="21">
        <f t="shared" si="116"/>
        <v>-2.7210536957776377</v>
      </c>
      <c r="BU74" s="21">
        <f t="shared" si="116"/>
        <v>-2.640405511844574</v>
      </c>
      <c r="BV74" s="21">
        <f t="shared" si="116"/>
        <v>-1.5220964049546666</v>
      </c>
      <c r="BW74" s="21">
        <f t="shared" si="116"/>
        <v>-0.9070227239562423</v>
      </c>
      <c r="BX74" s="21">
        <f t="shared" si="116"/>
        <v>-0.4215754044135503</v>
      </c>
      <c r="BY74" s="21">
        <f t="shared" si="116"/>
        <v>-0.8659216795560216</v>
      </c>
      <c r="BZ74" s="21">
        <f t="shared" si="116"/>
        <v>-1.0845635801475404</v>
      </c>
      <c r="CA74" s="21">
        <f t="shared" si="116"/>
        <v>-0.6538569731040327</v>
      </c>
      <c r="CB74" s="21">
        <f t="shared" si="116"/>
        <v>-0.40008343848615713</v>
      </c>
      <c r="CC74" s="21">
        <f t="shared" si="116"/>
        <v>1.3862598844814473</v>
      </c>
      <c r="CD74" s="21">
        <f t="shared" si="116"/>
        <v>1.4608190017501343</v>
      </c>
      <c r="CE74" s="21">
        <f t="shared" si="116"/>
        <v>1.4539366189404166</v>
      </c>
    </row>
    <row r="75" spans="1:83" ht="12.75">
      <c r="A75" s="19" t="s">
        <v>41</v>
      </c>
      <c r="B75" s="21">
        <f aca="true" t="shared" si="117" ref="B75:O75">B63/2.20462262</f>
        <v>-0.24436054162965246</v>
      </c>
      <c r="C75" s="21">
        <f t="shared" si="117"/>
        <v>-0.24335844514835325</v>
      </c>
      <c r="D75" s="21">
        <f t="shared" si="117"/>
        <v>-0.4043728511144877</v>
      </c>
      <c r="E75" s="21">
        <f t="shared" si="117"/>
        <v>-0.42573904023325354</v>
      </c>
      <c r="F75" s="21">
        <f t="shared" si="117"/>
        <v>-0.41132047849125924</v>
      </c>
      <c r="G75" s="21">
        <f t="shared" si="117"/>
        <v>-0.4486328081326245</v>
      </c>
      <c r="H75" s="21">
        <f t="shared" si="117"/>
        <v>-0.30261530868939246</v>
      </c>
      <c r="I75" s="21">
        <f t="shared" si="117"/>
        <v>-0.16542231341416902</v>
      </c>
      <c r="J75" s="21">
        <f t="shared" si="117"/>
        <v>-0.04580926855925185</v>
      </c>
      <c r="K75" s="21">
        <f t="shared" si="117"/>
        <v>-0.09418711564005175</v>
      </c>
      <c r="L75" s="21">
        <f t="shared" si="117"/>
        <v>-0.0710463438440286</v>
      </c>
      <c r="M75" s="21">
        <f t="shared" si="117"/>
        <v>-0.04347107353535301</v>
      </c>
      <c r="N75" s="21">
        <f t="shared" si="117"/>
        <v>0.1506263845744519</v>
      </c>
      <c r="O75" s="21">
        <f t="shared" si="117"/>
        <v>0.15876334466720737</v>
      </c>
      <c r="Q75" s="21">
        <f aca="true" t="shared" si="118" ref="Q75:AI75">Q63/2.20462262</f>
        <v>-0.24436054162965246</v>
      </c>
      <c r="R75" s="21">
        <f t="shared" si="118"/>
        <v>-0.24335844514835325</v>
      </c>
      <c r="S75" s="21">
        <f t="shared" si="118"/>
        <v>-0.4043728511144877</v>
      </c>
      <c r="T75" s="21">
        <f t="shared" si="118"/>
        <v>-0.42573904023325354</v>
      </c>
      <c r="U75" s="21" t="e">
        <f t="shared" si="118"/>
        <v>#DIV/0!</v>
      </c>
      <c r="V75" s="21">
        <f t="shared" si="118"/>
        <v>-0.3536336183147281</v>
      </c>
      <c r="W75" s="21">
        <f t="shared" si="118"/>
        <v>-0.41132047849125924</v>
      </c>
      <c r="X75" s="21">
        <f t="shared" si="118"/>
        <v>-0.0654110796629402</v>
      </c>
      <c r="Y75" s="21">
        <f t="shared" si="118"/>
        <v>-0.3389575227726205</v>
      </c>
      <c r="Z75" s="21">
        <f t="shared" si="118"/>
        <v>-0.4486328081326245</v>
      </c>
      <c r="AA75" s="21">
        <f t="shared" si="118"/>
        <v>-0.30261530868939246</v>
      </c>
      <c r="AB75" s="21">
        <f t="shared" si="118"/>
        <v>-0.3208046842811887</v>
      </c>
      <c r="AC75" s="21">
        <f t="shared" si="118"/>
        <v>-0.16542231341416902</v>
      </c>
      <c r="AD75" s="21">
        <f t="shared" si="118"/>
        <v>-0.04580926855925185</v>
      </c>
      <c r="AE75" s="21">
        <f t="shared" si="118"/>
        <v>0.1506263845744519</v>
      </c>
      <c r="AF75" s="21">
        <f t="shared" si="118"/>
        <v>-0.09418711564005175</v>
      </c>
      <c r="AG75" s="21">
        <f t="shared" si="118"/>
        <v>-0.0710463438440286</v>
      </c>
      <c r="AH75" s="21">
        <f t="shared" si="118"/>
        <v>-0.04347107353535301</v>
      </c>
      <c r="AI75" s="21">
        <f t="shared" si="118"/>
        <v>0.15876334466720737</v>
      </c>
      <c r="AK75" s="21">
        <f aca="true" t="shared" si="119" ref="AK75:CE75">AK63/2.20462262</f>
        <v>-0.26193719050442765</v>
      </c>
      <c r="AL75" s="21">
        <f t="shared" si="119"/>
        <v>-0.24436150162140172</v>
      </c>
      <c r="AM75" s="21">
        <f t="shared" si="119"/>
        <v>-0.2614773757506206</v>
      </c>
      <c r="AN75" s="21">
        <f t="shared" si="119"/>
        <v>-0.24335844514835325</v>
      </c>
      <c r="AO75" s="21">
        <f t="shared" si="119"/>
        <v>-0.45828001328155876</v>
      </c>
      <c r="AP75" s="21">
        <f t="shared" si="119"/>
        <v>-0.3778169040183474</v>
      </c>
      <c r="AQ75" s="21">
        <f t="shared" si="119"/>
        <v>-0.3940542995698837</v>
      </c>
      <c r="AR75" s="21">
        <f t="shared" si="119"/>
        <v>-0.32115378851902565</v>
      </c>
      <c r="AS75" s="21">
        <f t="shared" si="119"/>
        <v>-0.4043721517443872</v>
      </c>
      <c r="AT75" s="21">
        <f t="shared" si="119"/>
        <v>-0.33169193723291507</v>
      </c>
      <c r="AU75" s="21">
        <f t="shared" si="119"/>
        <v>-0.45821441435386384</v>
      </c>
      <c r="AV75" s="21">
        <f t="shared" si="119"/>
        <v>-0.38743117735932614</v>
      </c>
      <c r="AW75" s="21">
        <f t="shared" si="119"/>
        <v>-0.4127300348853455</v>
      </c>
      <c r="AX75" s="21">
        <f t="shared" si="119"/>
        <v>-0.3451086366143448</v>
      </c>
      <c r="AY75" s="21">
        <f t="shared" si="119"/>
        <v>-0.42573904023325354</v>
      </c>
      <c r="AZ75" s="21">
        <f t="shared" si="119"/>
        <v>-0.3536336183147281</v>
      </c>
      <c r="BA75" s="21">
        <f t="shared" si="119"/>
        <v>-0.4330728984640712</v>
      </c>
      <c r="BB75" s="21">
        <f t="shared" si="119"/>
        <v>-0.4410387271951581</v>
      </c>
      <c r="BC75" s="21">
        <f t="shared" si="119"/>
        <v>-0.4403628139110207</v>
      </c>
      <c r="BD75" s="21">
        <f t="shared" si="119"/>
        <v>-0.40868861565631</v>
      </c>
      <c r="BE75" s="21">
        <f t="shared" si="119"/>
        <v>-0.4113196859451405</v>
      </c>
      <c r="BF75" s="21">
        <f t="shared" si="119"/>
        <v>-0.5891228845646118</v>
      </c>
      <c r="BG75" s="21">
        <f t="shared" si="119"/>
        <v>-0.131498361230167</v>
      </c>
      <c r="BH75" s="21">
        <f t="shared" si="119"/>
        <v>-0.5711559829084005</v>
      </c>
      <c r="BI75" s="21">
        <f t="shared" si="119"/>
        <v>-0.13209355690031038</v>
      </c>
      <c r="BJ75" s="21">
        <f t="shared" si="119"/>
        <v>-0.45668133151610824</v>
      </c>
      <c r="BK75" s="21">
        <f t="shared" si="119"/>
        <v>-0.054020890946854784</v>
      </c>
      <c r="BL75" s="21">
        <f t="shared" si="119"/>
        <v>-0.4713974162973132</v>
      </c>
      <c r="BM75" s="21">
        <f t="shared" si="119"/>
        <v>-0.0654110796629402</v>
      </c>
      <c r="BN75" s="21">
        <f t="shared" si="119"/>
        <v>-0.38689797188621056</v>
      </c>
      <c r="BO75" s="21">
        <f t="shared" si="119"/>
        <v>-0.3396861700144752</v>
      </c>
      <c r="BP75" s="21">
        <f t="shared" si="119"/>
        <v>-0.3208046842811887</v>
      </c>
      <c r="BQ75" s="21">
        <f t="shared" si="119"/>
        <v>-0.30261530868939246</v>
      </c>
      <c r="BR75" s="21">
        <f t="shared" si="119"/>
        <v>-0.3613062494932577</v>
      </c>
      <c r="BS75" s="21">
        <f t="shared" si="119"/>
        <v>-0.3184131754840188</v>
      </c>
      <c r="BT75" s="21">
        <f t="shared" si="119"/>
        <v>-0.2957351320648538</v>
      </c>
      <c r="BU75" s="21">
        <f t="shared" si="119"/>
        <v>-0.2869642729993448</v>
      </c>
      <c r="BV75" s="21">
        <f t="shared" si="119"/>
        <v>-0.16542231341416902</v>
      </c>
      <c r="BW75" s="21">
        <f t="shared" si="119"/>
        <v>-0.09857244708007275</v>
      </c>
      <c r="BX75" s="21">
        <f t="shared" si="119"/>
        <v>-0.04580926855925185</v>
      </c>
      <c r="BY75" s="21">
        <f t="shared" si="119"/>
        <v>-0.09418711564005175</v>
      </c>
      <c r="BZ75" s="21">
        <f t="shared" si="119"/>
        <v>-0.11796190699424422</v>
      </c>
      <c r="CA75" s="21">
        <f t="shared" si="119"/>
        <v>-0.0710463438440286</v>
      </c>
      <c r="CB75" s="21">
        <f t="shared" si="119"/>
        <v>-0.04347107353535301</v>
      </c>
      <c r="CC75" s="21">
        <f t="shared" si="119"/>
        <v>0.1506263845744519</v>
      </c>
      <c r="CD75" s="21">
        <f t="shared" si="119"/>
        <v>0.15876334466720737</v>
      </c>
      <c r="CE75" s="21">
        <f t="shared" si="119"/>
        <v>0.15801546180925966</v>
      </c>
    </row>
    <row r="77" ht="12.75">
      <c r="A77" s="2" t="s">
        <v>90</v>
      </c>
    </row>
    <row r="79" spans="1:83" ht="12.75">
      <c r="A79" s="19" t="str">
        <f>A71</f>
        <v>Benzene</v>
      </c>
      <c r="B79" s="22">
        <f>B71/1000</f>
        <v>-0.015847466287218073</v>
      </c>
      <c r="C79" s="22">
        <f aca="true" t="shared" si="120" ref="C79:BN80">C71/1000</f>
        <v>-0.01578292109121665</v>
      </c>
      <c r="D79" s="22">
        <f t="shared" si="120"/>
        <v>-0.02622614867635615</v>
      </c>
      <c r="E79" s="22">
        <f t="shared" si="120"/>
        <v>-0.027612178075243285</v>
      </c>
      <c r="F79" s="22">
        <f t="shared" si="120"/>
        <v>-0.02668127073083652</v>
      </c>
      <c r="G79" s="22">
        <f t="shared" si="120"/>
        <v>-0.02911036231190647</v>
      </c>
      <c r="H79" s="22">
        <f t="shared" si="120"/>
        <v>-0.019643407569478112</v>
      </c>
      <c r="I79" s="22">
        <f t="shared" si="120"/>
        <v>-0.010737405968423805</v>
      </c>
      <c r="J79" s="22">
        <f t="shared" si="120"/>
        <v>-0.0029751352562968373</v>
      </c>
      <c r="K79" s="22">
        <f t="shared" si="120"/>
        <v>-0.006096528985639064</v>
      </c>
      <c r="L79" s="22">
        <f t="shared" si="120"/>
        <v>-0.004614868247058095</v>
      </c>
      <c r="M79" s="22">
        <f t="shared" si="120"/>
        <v>-0.0028238965223073677</v>
      </c>
      <c r="N79" s="22">
        <f t="shared" si="120"/>
        <v>0.009784244171337206</v>
      </c>
      <c r="O79" s="22">
        <f t="shared" si="120"/>
        <v>0.010305027074050063</v>
      </c>
      <c r="P79" s="42"/>
      <c r="Q79" s="22">
        <f t="shared" si="120"/>
        <v>-0.015847466287218073</v>
      </c>
      <c r="R79" s="22">
        <f t="shared" si="120"/>
        <v>-0.01578292109121665</v>
      </c>
      <c r="S79" s="22">
        <f t="shared" si="120"/>
        <v>-0.02622614867635615</v>
      </c>
      <c r="T79" s="22">
        <f t="shared" si="120"/>
        <v>-0.027612178075243285</v>
      </c>
      <c r="U79" s="22" t="e">
        <f t="shared" si="120"/>
        <v>#DIV/0!</v>
      </c>
      <c r="V79" s="22">
        <f t="shared" si="120"/>
        <v>-0.022934329804035713</v>
      </c>
      <c r="W79" s="22">
        <f t="shared" si="120"/>
        <v>-0.02668127073083652</v>
      </c>
      <c r="X79" s="22">
        <f t="shared" si="120"/>
        <v>-0.004242279353714916</v>
      </c>
      <c r="Y79" s="22">
        <f t="shared" si="120"/>
        <v>-0.021987836157424397</v>
      </c>
      <c r="Z79" s="22">
        <f t="shared" si="120"/>
        <v>-0.02911036231190647</v>
      </c>
      <c r="AA79" s="22">
        <f t="shared" si="120"/>
        <v>-0.019643407569478112</v>
      </c>
      <c r="AB79" s="22">
        <f t="shared" si="120"/>
        <v>-0.020818953737570613</v>
      </c>
      <c r="AC79" s="22">
        <f t="shared" si="120"/>
        <v>-0.010737405968423805</v>
      </c>
      <c r="AD79" s="22">
        <f t="shared" si="120"/>
        <v>-0.0029751352562968373</v>
      </c>
      <c r="AE79" s="22">
        <f t="shared" si="120"/>
        <v>0.009784244171337206</v>
      </c>
      <c r="AF79" s="22">
        <f t="shared" si="120"/>
        <v>-0.006096528985639064</v>
      </c>
      <c r="AG79" s="22">
        <f t="shared" si="120"/>
        <v>-0.004614868247058095</v>
      </c>
      <c r="AH79" s="22">
        <f t="shared" si="120"/>
        <v>-0.0028238965223073677</v>
      </c>
      <c r="AI79" s="22">
        <f t="shared" si="120"/>
        <v>0.010305027074050063</v>
      </c>
      <c r="AJ79" s="43"/>
      <c r="AK79" s="22">
        <f t="shared" si="120"/>
        <v>-0.016975532708860815</v>
      </c>
      <c r="AL79" s="22">
        <f t="shared" si="120"/>
        <v>-0.01584748500705718</v>
      </c>
      <c r="AM79" s="22">
        <f t="shared" si="120"/>
        <v>-0.01694705740856578</v>
      </c>
      <c r="AN79" s="22">
        <f t="shared" si="120"/>
        <v>-0.01578292109121665</v>
      </c>
      <c r="AO79" s="22">
        <f t="shared" si="120"/>
        <v>-0.02970563452247461</v>
      </c>
      <c r="AP79" s="22">
        <f t="shared" si="120"/>
        <v>-0.02448850766574062</v>
      </c>
      <c r="AQ79" s="22">
        <f t="shared" si="120"/>
        <v>-0.02554193286859667</v>
      </c>
      <c r="AR79" s="22">
        <f t="shared" si="120"/>
        <v>-0.02081452779887565</v>
      </c>
      <c r="AS79" s="22">
        <f t="shared" si="120"/>
        <v>-0.02622613503863919</v>
      </c>
      <c r="AT79" s="22">
        <f t="shared" si="120"/>
        <v>-0.021509575675159192</v>
      </c>
      <c r="AU79" s="22">
        <f t="shared" si="120"/>
        <v>-0.02970262982584454</v>
      </c>
      <c r="AV79" s="22">
        <f t="shared" si="120"/>
        <v>-0.02511402094855703</v>
      </c>
      <c r="AW79" s="22">
        <f t="shared" si="120"/>
        <v>-0.026753092316906847</v>
      </c>
      <c r="AX79" s="22">
        <f t="shared" si="120"/>
        <v>-0.02236780780623068</v>
      </c>
      <c r="AY79" s="22">
        <f t="shared" si="120"/>
        <v>-0.027612178075243285</v>
      </c>
      <c r="AZ79" s="22">
        <f t="shared" si="120"/>
        <v>-0.022934329804035713</v>
      </c>
      <c r="BA79" s="22">
        <f t="shared" si="120"/>
        <v>-0.02807543028031976</v>
      </c>
      <c r="BB79" s="22">
        <f t="shared" si="120"/>
        <v>-0.02859629194191723</v>
      </c>
      <c r="BC79" s="22">
        <f t="shared" si="120"/>
        <v>-0.0285524748928791</v>
      </c>
      <c r="BD79" s="22">
        <f t="shared" si="120"/>
        <v>-0.026500465160763882</v>
      </c>
      <c r="BE79" s="22">
        <f t="shared" si="120"/>
        <v>-0.026681255276187206</v>
      </c>
      <c r="BF79" s="22">
        <f t="shared" si="120"/>
        <v>-0.03820161929653985</v>
      </c>
      <c r="BG79" s="22">
        <f t="shared" si="120"/>
        <v>-0.008525141637342266</v>
      </c>
      <c r="BH79" s="22">
        <f t="shared" si="120"/>
        <v>-0.037056963211521944</v>
      </c>
      <c r="BI79" s="22">
        <f t="shared" si="120"/>
        <v>-0.008566997331826734</v>
      </c>
      <c r="BJ79" s="22">
        <f t="shared" si="120"/>
        <v>-0.029621708691824015</v>
      </c>
      <c r="BK79" s="22">
        <f t="shared" si="120"/>
        <v>-0.0035030436313911737</v>
      </c>
      <c r="BL79" s="22">
        <f t="shared" si="120"/>
        <v>-0.0305861668747113</v>
      </c>
      <c r="BM79" s="22">
        <f t="shared" si="120"/>
        <v>-0.004242279353714916</v>
      </c>
      <c r="BN79" s="22">
        <f t="shared" si="120"/>
        <v>-0.02510031326532607</v>
      </c>
      <c r="BO79" s="22">
        <f aca="true" t="shared" si="121" ref="BO79:CE83">BO71/1000</f>
        <v>-0.022043281126383246</v>
      </c>
      <c r="BP79" s="22">
        <f t="shared" si="121"/>
        <v>-0.020818953737570613</v>
      </c>
      <c r="BQ79" s="22">
        <f t="shared" si="121"/>
        <v>-0.019643407569478112</v>
      </c>
      <c r="BR79" s="22">
        <f t="shared" si="121"/>
        <v>-0.023440635237795986</v>
      </c>
      <c r="BS79" s="22">
        <f t="shared" si="121"/>
        <v>-0.020661850978818563</v>
      </c>
      <c r="BT79" s="22">
        <f t="shared" si="121"/>
        <v>-0.019193826561907056</v>
      </c>
      <c r="BU79" s="22">
        <f t="shared" si="121"/>
        <v>-0.018625820131987277</v>
      </c>
      <c r="BV79" s="22">
        <f t="shared" si="121"/>
        <v>-0.010737405968423805</v>
      </c>
      <c r="BW79" s="22">
        <f t="shared" si="121"/>
        <v>-0.006398965153754604</v>
      </c>
      <c r="BX79" s="22">
        <f t="shared" si="121"/>
        <v>-0.0029751352562968373</v>
      </c>
      <c r="BY79" s="22">
        <f t="shared" si="121"/>
        <v>-0.006096528985639064</v>
      </c>
      <c r="BZ79" s="22">
        <f t="shared" si="121"/>
        <v>-0.007636966005967893</v>
      </c>
      <c r="CA79" s="22">
        <f t="shared" si="121"/>
        <v>-0.004614868247058095</v>
      </c>
      <c r="CB79" s="22">
        <f t="shared" si="121"/>
        <v>-0.0028238965223073677</v>
      </c>
      <c r="CC79" s="22">
        <f t="shared" si="121"/>
        <v>0.009784244171337206</v>
      </c>
      <c r="CD79" s="22">
        <f t="shared" si="121"/>
        <v>0.010305027074050063</v>
      </c>
      <c r="CE79" s="22">
        <f t="shared" si="121"/>
        <v>0.010256461227174536</v>
      </c>
    </row>
    <row r="80" spans="1:83" ht="12.75">
      <c r="A80" s="19" t="str">
        <f>A72</f>
        <v>1,3 Butadiene</v>
      </c>
      <c r="B80" s="22">
        <f>B72/1000</f>
        <v>-0.001562074455445508</v>
      </c>
      <c r="C80" s="22">
        <f aca="true" t="shared" si="122" ref="C80:O80">C72/1000</f>
        <v>-0.0015557087211256258</v>
      </c>
      <c r="D80" s="22">
        <f t="shared" si="122"/>
        <v>-0.0025850829265862255</v>
      </c>
      <c r="E80" s="22">
        <f t="shared" si="122"/>
        <v>-0.0027216999604122425</v>
      </c>
      <c r="F80" s="22">
        <f t="shared" si="122"/>
        <v>-0.0026299075410931147</v>
      </c>
      <c r="G80" s="22">
        <f t="shared" si="122"/>
        <v>-0.002869267099336478</v>
      </c>
      <c r="H80" s="22">
        <f t="shared" si="122"/>
        <v>-0.0019360939583469093</v>
      </c>
      <c r="I80" s="22">
        <f t="shared" si="122"/>
        <v>-0.001058304527037713</v>
      </c>
      <c r="J80" s="22">
        <f t="shared" si="122"/>
        <v>-0.00029322286879594506</v>
      </c>
      <c r="K80" s="22">
        <f t="shared" si="122"/>
        <v>-0.0006010252623800561</v>
      </c>
      <c r="L80" s="22">
        <f t="shared" si="122"/>
        <v>-0.00045482592826508053</v>
      </c>
      <c r="M80" s="22">
        <f t="shared" si="122"/>
        <v>-0.00027831215993571123</v>
      </c>
      <c r="N80" s="22">
        <f t="shared" si="122"/>
        <v>0.0009643007112564913</v>
      </c>
      <c r="O80" s="22">
        <f t="shared" si="122"/>
        <v>0.0010156894383054275</v>
      </c>
      <c r="P80" s="42"/>
      <c r="Q80" s="22">
        <f>Q72/1000</f>
        <v>-0.001562074455445508</v>
      </c>
      <c r="R80" s="22">
        <f t="shared" si="120"/>
        <v>-0.0015557087211256258</v>
      </c>
      <c r="S80" s="22">
        <f t="shared" si="120"/>
        <v>-0.0025850829265862255</v>
      </c>
      <c r="T80" s="22">
        <f t="shared" si="120"/>
        <v>-0.0027216999604122425</v>
      </c>
      <c r="U80" s="22" t="e">
        <f t="shared" si="120"/>
        <v>#DIV/0!</v>
      </c>
      <c r="V80" s="22">
        <f t="shared" si="120"/>
        <v>-0.002260620399517336</v>
      </c>
      <c r="W80" s="22">
        <f t="shared" si="120"/>
        <v>-0.0026299075410931147</v>
      </c>
      <c r="X80" s="22">
        <f t="shared" si="120"/>
        <v>-0.0004181572168688086</v>
      </c>
      <c r="Y80" s="22">
        <f t="shared" si="120"/>
        <v>-0.002167282705203103</v>
      </c>
      <c r="Z80" s="22">
        <f t="shared" si="120"/>
        <v>-0.002869267099336478</v>
      </c>
      <c r="AA80" s="22">
        <f t="shared" si="120"/>
        <v>-0.0019360939583469093</v>
      </c>
      <c r="AB80" s="22">
        <f t="shared" si="120"/>
        <v>-0.002051999538204904</v>
      </c>
      <c r="AC80" s="22">
        <f t="shared" si="120"/>
        <v>-0.001058304527037713</v>
      </c>
      <c r="AD80" s="22">
        <f t="shared" si="120"/>
        <v>-0.00029322286879594506</v>
      </c>
      <c r="AE80" s="22">
        <f t="shared" si="120"/>
        <v>0.0009643007112564913</v>
      </c>
      <c r="AF80" s="22">
        <f t="shared" si="120"/>
        <v>-0.0006010252623800561</v>
      </c>
      <c r="AG80" s="22">
        <f t="shared" si="120"/>
        <v>-0.00045482592826508053</v>
      </c>
      <c r="AH80" s="22">
        <f t="shared" si="120"/>
        <v>-0.00027831215993571123</v>
      </c>
      <c r="AI80" s="22">
        <f t="shared" si="120"/>
        <v>0.0010156894383054275</v>
      </c>
      <c r="AJ80" s="43"/>
      <c r="AK80" s="22">
        <f t="shared" si="120"/>
        <v>-0.0016733620639400935</v>
      </c>
      <c r="AL80" s="22">
        <f t="shared" si="120"/>
        <v>-0.0015620766497123633</v>
      </c>
      <c r="AM80" s="22">
        <f t="shared" si="120"/>
        <v>-0.001670544488870992</v>
      </c>
      <c r="AN80" s="22">
        <f t="shared" si="120"/>
        <v>-0.0015557087211256258</v>
      </c>
      <c r="AO80" s="22">
        <f t="shared" si="120"/>
        <v>-0.0029281862319165304</v>
      </c>
      <c r="AP80" s="22">
        <f t="shared" si="120"/>
        <v>-0.0024139283565310934</v>
      </c>
      <c r="AQ80" s="22">
        <f t="shared" si="120"/>
        <v>-0.002517760711059272</v>
      </c>
      <c r="AR80" s="22">
        <f t="shared" si="120"/>
        <v>-0.002051780278106431</v>
      </c>
      <c r="AS80" s="22">
        <f t="shared" si="120"/>
        <v>-0.0025850813280259965</v>
      </c>
      <c r="AT80" s="22">
        <f t="shared" si="120"/>
        <v>-0.0021201975383319427</v>
      </c>
      <c r="AU80" s="22">
        <f t="shared" si="120"/>
        <v>-0.002927880042546549</v>
      </c>
      <c r="AV80" s="22">
        <f t="shared" si="120"/>
        <v>-0.0024755687539843576</v>
      </c>
      <c r="AW80" s="22">
        <f t="shared" si="120"/>
        <v>-0.002637144026023541</v>
      </c>
      <c r="AX80" s="22">
        <f t="shared" si="120"/>
        <v>-0.002204888156206321</v>
      </c>
      <c r="AY80" s="22">
        <f t="shared" si="120"/>
        <v>-0.0027216999604122425</v>
      </c>
      <c r="AZ80" s="22">
        <f t="shared" si="120"/>
        <v>-0.002260620399517336</v>
      </c>
      <c r="BA80" s="22">
        <f t="shared" si="120"/>
        <v>-0.0027674615971239698</v>
      </c>
      <c r="BB80" s="22">
        <f t="shared" si="120"/>
        <v>-0.0028187684759481578</v>
      </c>
      <c r="BC80" s="22">
        <f t="shared" si="120"/>
        <v>-0.002814449315002158</v>
      </c>
      <c r="BD80" s="22">
        <f t="shared" si="120"/>
        <v>-0.002612166804817628</v>
      </c>
      <c r="BE80" s="22">
        <f t="shared" si="120"/>
        <v>-0.0026299057295591293</v>
      </c>
      <c r="BF80" s="22">
        <f t="shared" si="120"/>
        <v>-0.003765546087386443</v>
      </c>
      <c r="BG80" s="22">
        <f t="shared" si="120"/>
        <v>-0.0008403408889852975</v>
      </c>
      <c r="BH80" s="22">
        <f t="shared" si="120"/>
        <v>-0.003652553340171511</v>
      </c>
      <c r="BI80" s="22">
        <f t="shared" si="120"/>
        <v>-0.0008444404762298481</v>
      </c>
      <c r="BJ80" s="22">
        <f t="shared" si="120"/>
        <v>-0.002919755348130002</v>
      </c>
      <c r="BK80" s="22">
        <f t="shared" si="120"/>
        <v>-0.00034529564197141875</v>
      </c>
      <c r="BL80" s="22">
        <f t="shared" si="120"/>
        <v>-0.0030147405585488752</v>
      </c>
      <c r="BM80" s="22">
        <f t="shared" si="120"/>
        <v>-0.0004181572168688086</v>
      </c>
      <c r="BN80" s="22">
        <f t="shared" si="120"/>
        <v>-0.002474050255707059</v>
      </c>
      <c r="BO80" s="22">
        <f t="shared" si="121"/>
        <v>-0.0021726822159730233</v>
      </c>
      <c r="BP80" s="22">
        <f t="shared" si="121"/>
        <v>-0.002051999538204904</v>
      </c>
      <c r="BQ80" s="22">
        <f t="shared" si="121"/>
        <v>-0.0019360939583469093</v>
      </c>
      <c r="BR80" s="22">
        <f t="shared" si="121"/>
        <v>-0.002310456735161797</v>
      </c>
      <c r="BS80" s="22">
        <f t="shared" si="121"/>
        <v>-0.0020365301099436062</v>
      </c>
      <c r="BT80" s="22">
        <f t="shared" si="121"/>
        <v>-0.001891806167511619</v>
      </c>
      <c r="BU80" s="22">
        <f t="shared" si="121"/>
        <v>-0.0018358116617047792</v>
      </c>
      <c r="BV80" s="22">
        <f t="shared" si="121"/>
        <v>-0.001058304527037713</v>
      </c>
      <c r="BW80" s="22">
        <f t="shared" si="121"/>
        <v>-0.000630691603980982</v>
      </c>
      <c r="BX80" s="22">
        <f t="shared" si="121"/>
        <v>-0.00029322286879594506</v>
      </c>
      <c r="BY80" s="22">
        <f t="shared" si="121"/>
        <v>-0.0006010252623800561</v>
      </c>
      <c r="BZ80" s="22">
        <f t="shared" si="121"/>
        <v>-0.0007528765623080691</v>
      </c>
      <c r="CA80" s="22">
        <f t="shared" si="121"/>
        <v>-0.00045482592826508053</v>
      </c>
      <c r="CB80" s="22">
        <f t="shared" si="121"/>
        <v>-0.00027831215993571123</v>
      </c>
      <c r="CC80" s="22">
        <f t="shared" si="121"/>
        <v>0.0009643007112564913</v>
      </c>
      <c r="CD80" s="22">
        <f t="shared" si="121"/>
        <v>0.0010156894383054275</v>
      </c>
      <c r="CE80" s="22">
        <f t="shared" si="121"/>
        <v>0.0010109028438119632</v>
      </c>
    </row>
    <row r="81" spans="1:83" ht="12.75">
      <c r="A81" s="19" t="str">
        <f>A73</f>
        <v>Formaldehyde</v>
      </c>
      <c r="B81" s="22">
        <f>B73/1000</f>
        <v>-0.00489350601940553</v>
      </c>
      <c r="C81" s="22">
        <f aca="true" t="shared" si="123" ref="C81:BN83">C73/1000</f>
        <v>-0.004873443416075781</v>
      </c>
      <c r="D81" s="22">
        <f t="shared" si="123"/>
        <v>-0.008097891067804336</v>
      </c>
      <c r="E81" s="22">
        <f t="shared" si="123"/>
        <v>-0.008525769597314922</v>
      </c>
      <c r="F81" s="22">
        <f t="shared" si="123"/>
        <v>-0.008237075333802732</v>
      </c>
      <c r="G81" s="22">
        <f t="shared" si="123"/>
        <v>-0.008984390770346188</v>
      </c>
      <c r="H81" s="22">
        <f t="shared" si="123"/>
        <v>-0.006060310275030599</v>
      </c>
      <c r="I81" s="22">
        <f t="shared" si="123"/>
        <v>-0.0033128157294826884</v>
      </c>
      <c r="J81" s="22">
        <f t="shared" si="123"/>
        <v>-0.0009174150715154747</v>
      </c>
      <c r="K81" s="22">
        <f t="shared" si="123"/>
        <v>-0.0018860323088882962</v>
      </c>
      <c r="L81" s="22">
        <f t="shared" si="123"/>
        <v>-0.00142284194915112</v>
      </c>
      <c r="M81" s="22">
        <f t="shared" si="123"/>
        <v>-0.0008705955691494202</v>
      </c>
      <c r="N81" s="22">
        <f t="shared" si="123"/>
        <v>0.0030165901249495017</v>
      </c>
      <c r="O81" s="22">
        <f t="shared" si="123"/>
        <v>0.003179458708068386</v>
      </c>
      <c r="P81" s="42"/>
      <c r="Q81" s="22">
        <f t="shared" si="123"/>
        <v>-0.00489350601940553</v>
      </c>
      <c r="R81" s="22">
        <f t="shared" si="123"/>
        <v>-0.004873443416075781</v>
      </c>
      <c r="S81" s="22">
        <f t="shared" si="123"/>
        <v>-0.008097891067804336</v>
      </c>
      <c r="T81" s="22">
        <f t="shared" si="123"/>
        <v>-0.008525769597314922</v>
      </c>
      <c r="U81" s="22" t="e">
        <f t="shared" si="123"/>
        <v>#DIV/0!</v>
      </c>
      <c r="V81" s="22">
        <f t="shared" si="123"/>
        <v>-0.007081784929484834</v>
      </c>
      <c r="W81" s="22">
        <f t="shared" si="123"/>
        <v>-0.008237075333802732</v>
      </c>
      <c r="X81" s="22">
        <f t="shared" si="123"/>
        <v>-0.0013099088784451587</v>
      </c>
      <c r="Y81" s="22">
        <f t="shared" si="123"/>
        <v>-0.006787946286930433</v>
      </c>
      <c r="Z81" s="22">
        <f t="shared" si="123"/>
        <v>-0.008984390770346188</v>
      </c>
      <c r="AA81" s="22">
        <f t="shared" si="123"/>
        <v>-0.006060310275030599</v>
      </c>
      <c r="AB81" s="22">
        <f t="shared" si="123"/>
        <v>-0.006424519013408841</v>
      </c>
      <c r="AC81" s="22">
        <f t="shared" si="123"/>
        <v>-0.0033128157294826884</v>
      </c>
      <c r="AD81" s="22">
        <f t="shared" si="123"/>
        <v>-0.0009174150715154747</v>
      </c>
      <c r="AE81" s="22">
        <f t="shared" si="123"/>
        <v>0.0030165901249495017</v>
      </c>
      <c r="AF81" s="22">
        <f t="shared" si="123"/>
        <v>-0.0018860323088882962</v>
      </c>
      <c r="AG81" s="22">
        <f t="shared" si="123"/>
        <v>-0.00142284194915112</v>
      </c>
      <c r="AH81" s="22">
        <f t="shared" si="123"/>
        <v>-0.0008705955691494202</v>
      </c>
      <c r="AI81" s="22">
        <f t="shared" si="123"/>
        <v>0.003179458708068386</v>
      </c>
      <c r="AJ81" s="43"/>
      <c r="AK81" s="22">
        <f t="shared" si="123"/>
        <v>-0.005245354679570313</v>
      </c>
      <c r="AL81" s="22">
        <f t="shared" si="123"/>
        <v>-0.004893524739244639</v>
      </c>
      <c r="AM81" s="22">
        <f t="shared" si="123"/>
        <v>-0.005236162130715203</v>
      </c>
      <c r="AN81" s="22">
        <f t="shared" si="123"/>
        <v>-0.004873443416075781</v>
      </c>
      <c r="AO81" s="22">
        <f t="shared" si="123"/>
        <v>-0.009177231262238104</v>
      </c>
      <c r="AP81" s="22">
        <f t="shared" si="123"/>
        <v>-0.007565909311923752</v>
      </c>
      <c r="AQ81" s="22">
        <f t="shared" si="123"/>
        <v>-0.007891079987027629</v>
      </c>
      <c r="AR81" s="22">
        <f t="shared" si="123"/>
        <v>-0.006431196319677118</v>
      </c>
      <c r="AS81" s="22">
        <f t="shared" si="123"/>
        <v>-0.008097877430087377</v>
      </c>
      <c r="AT81" s="22">
        <f t="shared" si="123"/>
        <v>-0.006642365476617688</v>
      </c>
      <c r="AU81" s="22">
        <f t="shared" si="123"/>
        <v>-0.009175932079724522</v>
      </c>
      <c r="AV81" s="22">
        <f t="shared" si="123"/>
        <v>-0.007758465654018487</v>
      </c>
      <c r="AW81" s="22">
        <f t="shared" si="123"/>
        <v>-0.008265075649002284</v>
      </c>
      <c r="AX81" s="22">
        <f t="shared" si="123"/>
        <v>-0.006910907400300659</v>
      </c>
      <c r="AY81" s="22">
        <f t="shared" si="123"/>
        <v>-0.008525769597314922</v>
      </c>
      <c r="AZ81" s="22">
        <f t="shared" si="123"/>
        <v>-0.007081784929484834</v>
      </c>
      <c r="BA81" s="22">
        <f t="shared" si="123"/>
        <v>-0.008672492304930477</v>
      </c>
      <c r="BB81" s="22">
        <f t="shared" si="123"/>
        <v>-0.008832063425110767</v>
      </c>
      <c r="BC81" s="22">
        <f t="shared" si="123"/>
        <v>-0.008818527953244075</v>
      </c>
      <c r="BD81" s="22">
        <f t="shared" si="123"/>
        <v>-0.008184252935289921</v>
      </c>
      <c r="BE81" s="22">
        <f t="shared" si="123"/>
        <v>-0.008237059879153416</v>
      </c>
      <c r="BF81" s="22">
        <f t="shared" si="123"/>
        <v>-0.011797580679264032</v>
      </c>
      <c r="BG81" s="22">
        <f t="shared" si="123"/>
        <v>-0.0026333212994016477</v>
      </c>
      <c r="BH81" s="22">
        <f t="shared" si="123"/>
        <v>-0.011438017990412237</v>
      </c>
      <c r="BI81" s="22">
        <f t="shared" si="123"/>
        <v>-0.0026452782872309877</v>
      </c>
      <c r="BJ81" s="22">
        <f t="shared" si="123"/>
        <v>-0.009145445434578072</v>
      </c>
      <c r="BK81" s="22">
        <f t="shared" si="123"/>
        <v>-0.0010818052949183568</v>
      </c>
      <c r="BL81" s="22">
        <f t="shared" si="123"/>
        <v>-0.009440263085063946</v>
      </c>
      <c r="BM81" s="22">
        <f t="shared" si="123"/>
        <v>-0.0013099088784451587</v>
      </c>
      <c r="BN81" s="22">
        <f t="shared" si="123"/>
        <v>-0.007748029773378199</v>
      </c>
      <c r="BO81" s="22">
        <f t="shared" si="121"/>
        <v>-0.006802632949145743</v>
      </c>
      <c r="BP81" s="22">
        <f t="shared" si="121"/>
        <v>-0.006424519013408841</v>
      </c>
      <c r="BQ81" s="22">
        <f t="shared" si="121"/>
        <v>-0.006060310275030599</v>
      </c>
      <c r="BR81" s="22">
        <f t="shared" si="121"/>
        <v>-0.007235536230873786</v>
      </c>
      <c r="BS81" s="22">
        <f t="shared" si="121"/>
        <v>-0.00637660396452473</v>
      </c>
      <c r="BT81" s="22">
        <f t="shared" si="121"/>
        <v>-0.005922490286676746</v>
      </c>
      <c r="BU81" s="22">
        <f t="shared" si="121"/>
        <v>-0.005746856522787155</v>
      </c>
      <c r="BV81" s="22">
        <f t="shared" si="121"/>
        <v>-0.0033128157294826884</v>
      </c>
      <c r="BW81" s="22">
        <f t="shared" si="121"/>
        <v>-0.001974060988070099</v>
      </c>
      <c r="BX81" s="22">
        <f t="shared" si="121"/>
        <v>-0.0009174150715154747</v>
      </c>
      <c r="BY81" s="22">
        <f t="shared" si="121"/>
        <v>-0.0018860323088882962</v>
      </c>
      <c r="BZ81" s="22">
        <f t="shared" si="121"/>
        <v>-0.002362124101279526</v>
      </c>
      <c r="CA81" s="22">
        <f t="shared" si="121"/>
        <v>-0.00142284194915112</v>
      </c>
      <c r="CB81" s="22">
        <f t="shared" si="121"/>
        <v>-0.0008705955691494202</v>
      </c>
      <c r="CC81" s="22">
        <f t="shared" si="121"/>
        <v>0.0030165901249495017</v>
      </c>
      <c r="CD81" s="22">
        <f t="shared" si="121"/>
        <v>0.003179458708068386</v>
      </c>
      <c r="CE81" s="22">
        <f t="shared" si="121"/>
        <v>0.0031644810473647335</v>
      </c>
    </row>
    <row r="82" spans="1:83" ht="12.75">
      <c r="A82" s="19" t="str">
        <f>A74</f>
        <v>Acetaldehyde</v>
      </c>
      <c r="B82" s="22">
        <f>B74/1000</f>
        <v>-0.002247849004270957</v>
      </c>
      <c r="C82" s="22">
        <f t="shared" si="123"/>
        <v>-0.002238649527434878</v>
      </c>
      <c r="D82" s="22">
        <f t="shared" si="123"/>
        <v>-0.0037198473278534303</v>
      </c>
      <c r="E82" s="22">
        <f t="shared" si="123"/>
        <v>-0.003916408534425047</v>
      </c>
      <c r="F82" s="22">
        <f t="shared" si="123"/>
        <v>-0.0037839497756571596</v>
      </c>
      <c r="G82" s="22">
        <f t="shared" si="123"/>
        <v>-0.004127573863156454</v>
      </c>
      <c r="H82" s="22">
        <f t="shared" si="123"/>
        <v>-0.002784486454870689</v>
      </c>
      <c r="I82" s="22">
        <f t="shared" si="123"/>
        <v>-0.0015220964049546665</v>
      </c>
      <c r="J82" s="22">
        <f t="shared" si="123"/>
        <v>-0.00042157540441355027</v>
      </c>
      <c r="K82" s="22">
        <f t="shared" si="123"/>
        <v>-0.0008659216795560217</v>
      </c>
      <c r="L82" s="22">
        <f t="shared" si="123"/>
        <v>-0.0006538569731040327</v>
      </c>
      <c r="M82" s="22">
        <f t="shared" si="123"/>
        <v>-0.00040008343848615713</v>
      </c>
      <c r="N82" s="22">
        <f t="shared" si="123"/>
        <v>0.0013862598844814474</v>
      </c>
      <c r="O82" s="22">
        <f t="shared" si="123"/>
        <v>0.0014608190017501342</v>
      </c>
      <c r="P82" s="42"/>
      <c r="Q82" s="22">
        <f t="shared" si="123"/>
        <v>-0.002247849004270957</v>
      </c>
      <c r="R82" s="22">
        <f t="shared" si="123"/>
        <v>-0.002238649527434878</v>
      </c>
      <c r="S82" s="22">
        <f t="shared" si="123"/>
        <v>-0.0037198473278534303</v>
      </c>
      <c r="T82" s="22">
        <f t="shared" si="123"/>
        <v>-0.003916408534425047</v>
      </c>
      <c r="U82" s="22" t="e">
        <f t="shared" si="123"/>
        <v>#DIV/0!</v>
      </c>
      <c r="V82" s="22">
        <f t="shared" si="123"/>
        <v>-0.003253049832018343</v>
      </c>
      <c r="W82" s="22">
        <f t="shared" si="123"/>
        <v>-0.0037839497756571596</v>
      </c>
      <c r="X82" s="22">
        <f t="shared" si="123"/>
        <v>-0.0006017181063591408</v>
      </c>
      <c r="Y82" s="22">
        <f t="shared" si="123"/>
        <v>-0.003118269101060017</v>
      </c>
      <c r="Z82" s="22">
        <f t="shared" si="123"/>
        <v>-0.004127573863156454</v>
      </c>
      <c r="AA82" s="22">
        <f t="shared" si="123"/>
        <v>-0.002784486454870689</v>
      </c>
      <c r="AB82" s="22">
        <f t="shared" si="123"/>
        <v>-0.002951636403421006</v>
      </c>
      <c r="AC82" s="22">
        <f t="shared" si="123"/>
        <v>-0.0015220964049546665</v>
      </c>
      <c r="AD82" s="22">
        <f t="shared" si="123"/>
        <v>-0.00042157540441355027</v>
      </c>
      <c r="AE82" s="22">
        <f t="shared" si="123"/>
        <v>0.0013862598844814474</v>
      </c>
      <c r="AF82" s="22">
        <f t="shared" si="123"/>
        <v>-0.0008659216795560217</v>
      </c>
      <c r="AG82" s="22">
        <f t="shared" si="123"/>
        <v>-0.0006538569731040327</v>
      </c>
      <c r="AH82" s="22">
        <f t="shared" si="123"/>
        <v>-0.00040008343848615713</v>
      </c>
      <c r="AI82" s="22">
        <f t="shared" si="123"/>
        <v>0.0014608190017501342</v>
      </c>
      <c r="AJ82" s="43"/>
      <c r="AK82" s="22">
        <f t="shared" si="123"/>
        <v>-0.0024090359163777093</v>
      </c>
      <c r="AL82" s="22">
        <f t="shared" si="123"/>
        <v>-0.002247855998496558</v>
      </c>
      <c r="AM82" s="22">
        <f t="shared" si="123"/>
        <v>-0.0024048628621399096</v>
      </c>
      <c r="AN82" s="22">
        <f t="shared" si="123"/>
        <v>-0.002238649527434878</v>
      </c>
      <c r="AO82" s="22">
        <f t="shared" si="123"/>
        <v>-0.0042150361681075</v>
      </c>
      <c r="AP82" s="22">
        <f t="shared" si="123"/>
        <v>-0.003474911530189229</v>
      </c>
      <c r="AQ82" s="22">
        <f t="shared" si="123"/>
        <v>-0.003624293985538758</v>
      </c>
      <c r="AR82" s="22">
        <f t="shared" si="123"/>
        <v>-0.0029537059978646464</v>
      </c>
      <c r="AS82" s="22">
        <f t="shared" si="123"/>
        <v>-0.003719842232442699</v>
      </c>
      <c r="AT82" s="22">
        <f t="shared" si="123"/>
        <v>-0.0030511355682050815</v>
      </c>
      <c r="AU82" s="22">
        <f t="shared" si="123"/>
        <v>-0.00421448544282723</v>
      </c>
      <c r="AV82" s="22">
        <f t="shared" si="123"/>
        <v>-0.0035634367000630337</v>
      </c>
      <c r="AW82" s="22">
        <f t="shared" si="123"/>
        <v>-0.0037960896642154135</v>
      </c>
      <c r="AX82" s="22">
        <f t="shared" si="123"/>
        <v>-0.0031740534019056954</v>
      </c>
      <c r="AY82" s="22">
        <f t="shared" si="123"/>
        <v>-0.003916408534425047</v>
      </c>
      <c r="AZ82" s="22">
        <f t="shared" si="123"/>
        <v>-0.003253049832018343</v>
      </c>
      <c r="BA82" s="22">
        <f t="shared" si="123"/>
        <v>-0.003983350203634894</v>
      </c>
      <c r="BB82" s="22">
        <f t="shared" si="123"/>
        <v>-0.004056806601653429</v>
      </c>
      <c r="BC82" s="22">
        <f t="shared" si="123"/>
        <v>-0.004050589692521952</v>
      </c>
      <c r="BD82" s="22">
        <f t="shared" si="123"/>
        <v>-0.003759312536299742</v>
      </c>
      <c r="BE82" s="22">
        <f t="shared" si="123"/>
        <v>-0.003783944001392581</v>
      </c>
      <c r="BF82" s="22">
        <f t="shared" si="123"/>
        <v>-0.005419088248427123</v>
      </c>
      <c r="BG82" s="22">
        <f t="shared" si="123"/>
        <v>-0.0012095185572724844</v>
      </c>
      <c r="BH82" s="22">
        <f t="shared" si="123"/>
        <v>-0.005254679259727302</v>
      </c>
      <c r="BI82" s="22">
        <f t="shared" si="123"/>
        <v>-0.0012151310402654192</v>
      </c>
      <c r="BJ82" s="22">
        <f t="shared" si="123"/>
        <v>-0.00420116332804118</v>
      </c>
      <c r="BK82" s="22">
        <f t="shared" si="123"/>
        <v>-0.0004969176577475194</v>
      </c>
      <c r="BL82" s="22">
        <f t="shared" si="123"/>
        <v>-0.004336960340496433</v>
      </c>
      <c r="BM82" s="22">
        <f t="shared" si="123"/>
        <v>-0.0006017181063591408</v>
      </c>
      <c r="BN82" s="22">
        <f t="shared" si="123"/>
        <v>-0.0035594122789191205</v>
      </c>
      <c r="BO82" s="22">
        <f t="shared" si="121"/>
        <v>-0.003125317354759457</v>
      </c>
      <c r="BP82" s="22">
        <f t="shared" si="121"/>
        <v>-0.002951636403421006</v>
      </c>
      <c r="BQ82" s="22">
        <f t="shared" si="121"/>
        <v>-0.002784486454870689</v>
      </c>
      <c r="BR82" s="22">
        <f t="shared" si="121"/>
        <v>-0.003323997212171411</v>
      </c>
      <c r="BS82" s="22">
        <f t="shared" si="121"/>
        <v>-0.0029295524930172704</v>
      </c>
      <c r="BT82" s="22">
        <f t="shared" si="121"/>
        <v>-0.0027210536957776375</v>
      </c>
      <c r="BU82" s="22">
        <f t="shared" si="121"/>
        <v>-0.0026404055118445743</v>
      </c>
      <c r="BV82" s="22">
        <f t="shared" si="121"/>
        <v>-0.0015220964049546665</v>
      </c>
      <c r="BW82" s="22">
        <f t="shared" si="121"/>
        <v>-0.0009070227239562422</v>
      </c>
      <c r="BX82" s="22">
        <f t="shared" si="121"/>
        <v>-0.00042157540441355027</v>
      </c>
      <c r="BY82" s="22">
        <f t="shared" si="121"/>
        <v>-0.0008659216795560217</v>
      </c>
      <c r="BZ82" s="22">
        <f t="shared" si="121"/>
        <v>-0.0010845635801475404</v>
      </c>
      <c r="CA82" s="22">
        <f t="shared" si="121"/>
        <v>-0.0006538569731040327</v>
      </c>
      <c r="CB82" s="22">
        <f t="shared" si="121"/>
        <v>-0.00040008343848615713</v>
      </c>
      <c r="CC82" s="22">
        <f t="shared" si="121"/>
        <v>0.0013862598844814474</v>
      </c>
      <c r="CD82" s="22">
        <f t="shared" si="121"/>
        <v>0.0014608190017501342</v>
      </c>
      <c r="CE82" s="22">
        <f t="shared" si="121"/>
        <v>0.0014539366189404166</v>
      </c>
    </row>
    <row r="83" spans="1:83" ht="12.75">
      <c r="A83" s="19" t="str">
        <f>A75</f>
        <v>Acroline</v>
      </c>
      <c r="B83" s="22">
        <f>B75/1000</f>
        <v>-0.0002443605416296525</v>
      </c>
      <c r="C83" s="22">
        <f t="shared" si="123"/>
        <v>-0.00024335844514835326</v>
      </c>
      <c r="D83" s="22">
        <f t="shared" si="123"/>
        <v>-0.00040437285111448765</v>
      </c>
      <c r="E83" s="22">
        <f t="shared" si="123"/>
        <v>-0.00042573904023325353</v>
      </c>
      <c r="F83" s="22">
        <f t="shared" si="123"/>
        <v>-0.00041132047849125927</v>
      </c>
      <c r="G83" s="22">
        <f t="shared" si="123"/>
        <v>-0.00044863280813262454</v>
      </c>
      <c r="H83" s="22">
        <f t="shared" si="123"/>
        <v>-0.00030261530868939246</v>
      </c>
      <c r="I83" s="22">
        <f t="shared" si="123"/>
        <v>-0.00016542231341416902</v>
      </c>
      <c r="J83" s="22">
        <f t="shared" si="123"/>
        <v>-4.580926855925185E-05</v>
      </c>
      <c r="K83" s="22">
        <f t="shared" si="123"/>
        <v>-9.418711564005175E-05</v>
      </c>
      <c r="L83" s="22">
        <f t="shared" si="123"/>
        <v>-7.104634384402859E-05</v>
      </c>
      <c r="M83" s="22">
        <f t="shared" si="123"/>
        <v>-4.347107353535301E-05</v>
      </c>
      <c r="N83" s="22">
        <f t="shared" si="123"/>
        <v>0.0001506263845744519</v>
      </c>
      <c r="O83" s="22">
        <f t="shared" si="123"/>
        <v>0.00015876334466720737</v>
      </c>
      <c r="P83" s="42"/>
      <c r="Q83" s="22">
        <f t="shared" si="123"/>
        <v>-0.0002443605416296525</v>
      </c>
      <c r="R83" s="22">
        <f t="shared" si="123"/>
        <v>-0.00024335844514835326</v>
      </c>
      <c r="S83" s="22">
        <f t="shared" si="123"/>
        <v>-0.00040437285111448765</v>
      </c>
      <c r="T83" s="22">
        <f t="shared" si="123"/>
        <v>-0.00042573904023325353</v>
      </c>
      <c r="U83" s="22" t="e">
        <f t="shared" si="123"/>
        <v>#DIV/0!</v>
      </c>
      <c r="V83" s="22">
        <f t="shared" si="123"/>
        <v>-0.0003536336183147281</v>
      </c>
      <c r="W83" s="22">
        <f t="shared" si="123"/>
        <v>-0.00041132047849125927</v>
      </c>
      <c r="X83" s="22">
        <f t="shared" si="123"/>
        <v>-6.54110796629402E-05</v>
      </c>
      <c r="Y83" s="22">
        <f t="shared" si="123"/>
        <v>-0.00033895752277262047</v>
      </c>
      <c r="Z83" s="22">
        <f t="shared" si="123"/>
        <v>-0.00044863280813262454</v>
      </c>
      <c r="AA83" s="22">
        <f t="shared" si="123"/>
        <v>-0.00030261530868939246</v>
      </c>
      <c r="AB83" s="22">
        <f t="shared" si="123"/>
        <v>-0.0003208046842811887</v>
      </c>
      <c r="AC83" s="22">
        <f t="shared" si="123"/>
        <v>-0.00016542231341416902</v>
      </c>
      <c r="AD83" s="22">
        <f t="shared" si="123"/>
        <v>-4.580926855925185E-05</v>
      </c>
      <c r="AE83" s="22">
        <f t="shared" si="123"/>
        <v>0.0001506263845744519</v>
      </c>
      <c r="AF83" s="22">
        <f t="shared" si="123"/>
        <v>-9.418711564005175E-05</v>
      </c>
      <c r="AG83" s="22">
        <f t="shared" si="123"/>
        <v>-7.104634384402859E-05</v>
      </c>
      <c r="AH83" s="22">
        <f t="shared" si="123"/>
        <v>-4.347107353535301E-05</v>
      </c>
      <c r="AI83" s="22">
        <f t="shared" si="123"/>
        <v>0.00015876334466720737</v>
      </c>
      <c r="AJ83" s="43"/>
      <c r="AK83" s="22">
        <f t="shared" si="123"/>
        <v>-0.00026193719050442767</v>
      </c>
      <c r="AL83" s="22">
        <f t="shared" si="123"/>
        <v>-0.0002443615016214017</v>
      </c>
      <c r="AM83" s="22">
        <f t="shared" si="123"/>
        <v>-0.0002614773757506206</v>
      </c>
      <c r="AN83" s="22">
        <f t="shared" si="123"/>
        <v>-0.00024335844514835326</v>
      </c>
      <c r="AO83" s="22">
        <f t="shared" si="123"/>
        <v>-0.0004582800132815588</v>
      </c>
      <c r="AP83" s="22">
        <f t="shared" si="123"/>
        <v>-0.0003778169040183474</v>
      </c>
      <c r="AQ83" s="22">
        <f t="shared" si="123"/>
        <v>-0.0003940542995698837</v>
      </c>
      <c r="AR83" s="22">
        <f t="shared" si="123"/>
        <v>-0.00032115378851902565</v>
      </c>
      <c r="AS83" s="22">
        <f t="shared" si="123"/>
        <v>-0.0004043721517443872</v>
      </c>
      <c r="AT83" s="22">
        <f t="shared" si="123"/>
        <v>-0.0003316919372329151</v>
      </c>
      <c r="AU83" s="22">
        <f t="shared" si="123"/>
        <v>-0.00045821441435386386</v>
      </c>
      <c r="AV83" s="22">
        <f t="shared" si="123"/>
        <v>-0.00038743117735932616</v>
      </c>
      <c r="AW83" s="22">
        <f t="shared" si="123"/>
        <v>-0.00041273003488534547</v>
      </c>
      <c r="AX83" s="22">
        <f t="shared" si="123"/>
        <v>-0.00034510863661434485</v>
      </c>
      <c r="AY83" s="22">
        <f t="shared" si="123"/>
        <v>-0.00042573904023325353</v>
      </c>
      <c r="AZ83" s="22">
        <f t="shared" si="123"/>
        <v>-0.0003536336183147281</v>
      </c>
      <c r="BA83" s="22">
        <f t="shared" si="123"/>
        <v>-0.0004330728984640712</v>
      </c>
      <c r="BB83" s="22">
        <f t="shared" si="123"/>
        <v>-0.0004410387271951581</v>
      </c>
      <c r="BC83" s="22">
        <f t="shared" si="123"/>
        <v>-0.00044036281391102074</v>
      </c>
      <c r="BD83" s="22">
        <f t="shared" si="123"/>
        <v>-0.00040868861565631</v>
      </c>
      <c r="BE83" s="22">
        <f t="shared" si="123"/>
        <v>-0.00041131968594514053</v>
      </c>
      <c r="BF83" s="22">
        <f t="shared" si="123"/>
        <v>-0.0005891228845646119</v>
      </c>
      <c r="BG83" s="22">
        <f t="shared" si="123"/>
        <v>-0.000131498361230167</v>
      </c>
      <c r="BH83" s="22">
        <f t="shared" si="123"/>
        <v>-0.0005711559829084006</v>
      </c>
      <c r="BI83" s="22">
        <f t="shared" si="123"/>
        <v>-0.00013209355690031038</v>
      </c>
      <c r="BJ83" s="22">
        <f t="shared" si="123"/>
        <v>-0.00045668133151610825</v>
      </c>
      <c r="BK83" s="22">
        <f t="shared" si="123"/>
        <v>-5.4020890946854786E-05</v>
      </c>
      <c r="BL83" s="22">
        <f t="shared" si="123"/>
        <v>-0.00047139741629731316</v>
      </c>
      <c r="BM83" s="22">
        <f t="shared" si="123"/>
        <v>-6.54110796629402E-05</v>
      </c>
      <c r="BN83" s="22">
        <f t="shared" si="123"/>
        <v>-0.00038689797188621054</v>
      </c>
      <c r="BO83" s="22">
        <f t="shared" si="121"/>
        <v>-0.0003396861700144752</v>
      </c>
      <c r="BP83" s="22">
        <f t="shared" si="121"/>
        <v>-0.0003208046842811887</v>
      </c>
      <c r="BQ83" s="22">
        <f t="shared" si="121"/>
        <v>-0.00030261530868939246</v>
      </c>
      <c r="BR83" s="22">
        <f t="shared" si="121"/>
        <v>-0.0003613062494932577</v>
      </c>
      <c r="BS83" s="22">
        <f t="shared" si="121"/>
        <v>-0.00031841317548401884</v>
      </c>
      <c r="BT83" s="22">
        <f t="shared" si="121"/>
        <v>-0.0002957351320648538</v>
      </c>
      <c r="BU83" s="22">
        <f t="shared" si="121"/>
        <v>-0.00028696427299934477</v>
      </c>
      <c r="BV83" s="22">
        <f t="shared" si="121"/>
        <v>-0.00016542231341416902</v>
      </c>
      <c r="BW83" s="22">
        <f t="shared" si="121"/>
        <v>-9.857244708007274E-05</v>
      </c>
      <c r="BX83" s="22">
        <f t="shared" si="121"/>
        <v>-4.580926855925185E-05</v>
      </c>
      <c r="BY83" s="22">
        <f t="shared" si="121"/>
        <v>-9.418711564005175E-05</v>
      </c>
      <c r="BZ83" s="22">
        <f t="shared" si="121"/>
        <v>-0.00011796190699424421</v>
      </c>
      <c r="CA83" s="22">
        <f t="shared" si="121"/>
        <v>-7.104634384402859E-05</v>
      </c>
      <c r="CB83" s="22">
        <f t="shared" si="121"/>
        <v>-4.347107353535301E-05</v>
      </c>
      <c r="CC83" s="22">
        <f t="shared" si="121"/>
        <v>0.0001506263845744519</v>
      </c>
      <c r="CD83" s="22">
        <f t="shared" si="121"/>
        <v>0.00015876334466720737</v>
      </c>
      <c r="CE83" s="22">
        <f t="shared" si="121"/>
        <v>0.00015801546180925965</v>
      </c>
    </row>
  </sheetData>
  <mergeCells count="61"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J3:J4"/>
    <mergeCell ref="K3:K4"/>
    <mergeCell ref="L3:L4"/>
    <mergeCell ref="M3:M4"/>
    <mergeCell ref="AO2:AP2"/>
    <mergeCell ref="AQ2:AR2"/>
    <mergeCell ref="AS2:AT2"/>
    <mergeCell ref="AU2:AV2"/>
    <mergeCell ref="AW2:AX2"/>
    <mergeCell ref="AY2:AZ2"/>
    <mergeCell ref="BF2:BG2"/>
    <mergeCell ref="BH2:BI2"/>
    <mergeCell ref="BJ2:BK2"/>
    <mergeCell ref="BL2:BM2"/>
    <mergeCell ref="BN2:BO2"/>
    <mergeCell ref="BP2:BQ2"/>
    <mergeCell ref="BR2:BS2"/>
    <mergeCell ref="BT2:BU2"/>
    <mergeCell ref="AK3:AK4"/>
    <mergeCell ref="AL3:AL4"/>
    <mergeCell ref="AM3:AM4"/>
    <mergeCell ref="AN3:AN4"/>
    <mergeCell ref="AO3:AP4"/>
    <mergeCell ref="AQ3:AR4"/>
    <mergeCell ref="AS3:AT4"/>
    <mergeCell ref="AU3:AV4"/>
    <mergeCell ref="AW3:AX4"/>
    <mergeCell ref="AY3:AZ4"/>
    <mergeCell ref="BA3:BA4"/>
    <mergeCell ref="BB3:BB4"/>
    <mergeCell ref="BC3:BC4"/>
    <mergeCell ref="BD3:BD4"/>
    <mergeCell ref="BE3:BE4"/>
    <mergeCell ref="BF3:BG4"/>
    <mergeCell ref="BH3:BI4"/>
    <mergeCell ref="BJ3:BK4"/>
    <mergeCell ref="BL3:BM4"/>
    <mergeCell ref="BN3:BO4"/>
    <mergeCell ref="BP3:BQ4"/>
    <mergeCell ref="BR3:BS4"/>
    <mergeCell ref="BT3:BU4"/>
    <mergeCell ref="BV3:BV4"/>
    <mergeCell ref="BW3:BW4"/>
    <mergeCell ref="BX3:BX4"/>
    <mergeCell ref="BY3:BY4"/>
    <mergeCell ref="BZ3:BZ4"/>
    <mergeCell ref="CE3:CE4"/>
    <mergeCell ref="CA3:CA4"/>
    <mergeCell ref="CB3:CB4"/>
    <mergeCell ref="CC3:CC4"/>
    <mergeCell ref="CD3:CD4"/>
  </mergeCells>
  <printOptions/>
  <pageMargins left="0.47" right="0.24" top="0.73" bottom="0.7" header="0.5" footer="0.5"/>
  <pageSetup fitToWidth="0" fitToHeight="1" horizontalDpi="600" verticalDpi="600" orientation="landscape" paperSize="17" scale="62" r:id="rId1"/>
  <colBreaks count="1" manualBreakCount="1">
    <brk id="35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Corradino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TCG-0911</dc:creator>
  <cp:keywords/>
  <dc:description/>
  <cp:lastModifiedBy> Ted Stone</cp:lastModifiedBy>
  <cp:lastPrinted>2007-05-07T12:35:16Z</cp:lastPrinted>
  <dcterms:created xsi:type="dcterms:W3CDTF">2005-07-19T12:57:38Z</dcterms:created>
  <dcterms:modified xsi:type="dcterms:W3CDTF">2007-05-18T18:05:13Z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